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mc:AlternateContent xmlns:mc="http://schemas.openxmlformats.org/markup-compatibility/2006">
    <mc:Choice Requires="x15">
      <x15ac:absPath xmlns:x15ac="http://schemas.microsoft.com/office/spreadsheetml/2010/11/ac" url="\\ntsv-fsac001\新ﾌｧｲﾙｻｰﾊﾞ\ｺﾝｻﾙﾃｨﾝｸﾞ部門\G_LVC\01_PJフォルダ\2025\PJ管理\01_フェムテック補助（経産省）\作業中（フェムテック補助R7）\03_公募\01_一式資料\"/>
    </mc:Choice>
  </mc:AlternateContent>
  <xr:revisionPtr revIDLastSave="0" documentId="13_ncr:1_{1162865A-7092-4686-9D8A-A5330A4D4218}" xr6:coauthVersionLast="47" xr6:coauthVersionMax="47" xr10:uidLastSave="{00000000-0000-0000-0000-000000000000}"/>
  <bookViews>
    <workbookView xWindow="-27750" yWindow="-120" windowWidth="27870" windowHeight="16440" tabRatio="947" xr2:uid="{00000000-000D-0000-FFFF-FFFF00000000}"/>
  </bookViews>
  <sheets>
    <sheet name="合計_中小企業用" sheetId="1" r:id="rId1"/>
    <sheet name="合計_大企業用" sheetId="10" r:id="rId2"/>
    <sheet name="代表団体" sheetId="2" r:id="rId3"/>
    <sheet name="参加団体①" sheetId="3" r:id="rId4"/>
    <sheet name="参加団体➁" sheetId="6" r:id="rId5"/>
    <sheet name="参加団体③" sheetId="7" r:id="rId6"/>
    <sheet name="参加団体④" sheetId="8" r:id="rId7"/>
    <sheet name="参加団体⑤" sheetId="9" r:id="rId8"/>
    <sheet name="記載例（合計_中小企業用）" sheetId="4" r:id="rId9"/>
    <sheet name="記載例（代表団体・参加団体）" sheetId="5" r:id="rId10"/>
  </sheets>
  <externalReferences>
    <externalReference r:id="rId11"/>
  </externalReferences>
  <definedNames>
    <definedName name="_xlnm.Print_Area" localSheetId="0">合計_中小企業用!$A$1:$H$58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4" l="1"/>
  <c r="H27" i="4" s="1"/>
  <c r="D26" i="4"/>
  <c r="D19" i="4"/>
  <c r="D18" i="4"/>
  <c r="D17" i="4"/>
  <c r="D66" i="5"/>
  <c r="D65" i="5"/>
  <c r="D50" i="5"/>
  <c r="D25" i="5"/>
  <c r="D14" i="5"/>
  <c r="D15" i="5"/>
  <c r="H27" i="10"/>
  <c r="H26" i="10"/>
  <c r="H27" i="1"/>
  <c r="H26" i="1"/>
  <c r="E27" i="1"/>
  <c r="E25" i="1"/>
  <c r="E43" i="10"/>
  <c r="F27" i="10"/>
  <c r="D63" i="9" l="1"/>
  <c r="D64" i="9" s="1"/>
  <c r="D59" i="9"/>
  <c r="D60" i="9" s="1"/>
  <c r="D24" i="10" s="1"/>
  <c r="E24" i="10" s="1"/>
  <c r="D58" i="9"/>
  <c r="D57" i="9"/>
  <c r="D54" i="9"/>
  <c r="D53" i="9"/>
  <c r="D52" i="9"/>
  <c r="D49" i="9"/>
  <c r="D48" i="9"/>
  <c r="D47" i="9"/>
  <c r="D44" i="9"/>
  <c r="D43" i="9"/>
  <c r="D42" i="9"/>
  <c r="D39" i="9"/>
  <c r="D38" i="9"/>
  <c r="D37" i="9"/>
  <c r="D34" i="9"/>
  <c r="D33" i="9"/>
  <c r="D32" i="9"/>
  <c r="D29" i="9"/>
  <c r="D28" i="9"/>
  <c r="D27" i="9"/>
  <c r="D24" i="9"/>
  <c r="D23" i="9"/>
  <c r="D22" i="9"/>
  <c r="D25" i="9" s="1"/>
  <c r="D19" i="9"/>
  <c r="D18" i="9"/>
  <c r="D17" i="9"/>
  <c r="D14" i="9"/>
  <c r="D15" i="9" s="1"/>
  <c r="D13" i="9"/>
  <c r="D12" i="9"/>
  <c r="D63" i="8"/>
  <c r="D64" i="8" s="1"/>
  <c r="D59" i="8"/>
  <c r="D60" i="8" s="1"/>
  <c r="D58" i="8"/>
  <c r="D57" i="8"/>
  <c r="D54" i="8"/>
  <c r="D53" i="8"/>
  <c r="D52" i="8"/>
  <c r="D49" i="8"/>
  <c r="D48" i="8"/>
  <c r="D47" i="8"/>
  <c r="D44" i="8"/>
  <c r="D43" i="8"/>
  <c r="D42" i="8"/>
  <c r="D39" i="8"/>
  <c r="D38" i="8"/>
  <c r="D37" i="8"/>
  <c r="D34" i="8"/>
  <c r="D33" i="8"/>
  <c r="D32" i="8"/>
  <c r="D29" i="8"/>
  <c r="D28" i="8"/>
  <c r="D27" i="8"/>
  <c r="D24" i="8"/>
  <c r="D23" i="8"/>
  <c r="D22" i="8"/>
  <c r="D19" i="8"/>
  <c r="D18" i="8"/>
  <c r="D17" i="8"/>
  <c r="D14" i="8"/>
  <c r="D15" i="8" s="1"/>
  <c r="D13" i="8"/>
  <c r="D12" i="8"/>
  <c r="D63" i="7"/>
  <c r="D64" i="7" s="1"/>
  <c r="D59" i="7"/>
  <c r="D58" i="7"/>
  <c r="D57" i="7"/>
  <c r="D54" i="7"/>
  <c r="D53" i="7"/>
  <c r="D52" i="7"/>
  <c r="D49" i="7"/>
  <c r="D48" i="7"/>
  <c r="D47" i="7"/>
  <c r="D50" i="7" s="1"/>
  <c r="D44" i="7"/>
  <c r="D43" i="7"/>
  <c r="D42" i="7"/>
  <c r="D39" i="7"/>
  <c r="D40" i="7" s="1"/>
  <c r="D38" i="7"/>
  <c r="D37" i="7"/>
  <c r="D34" i="7"/>
  <c r="D33" i="7"/>
  <c r="D32" i="7"/>
  <c r="D29" i="7"/>
  <c r="D28" i="7"/>
  <c r="D27" i="7"/>
  <c r="D30" i="7" s="1"/>
  <c r="D24" i="7"/>
  <c r="D23" i="7"/>
  <c r="D22" i="7"/>
  <c r="D19" i="7"/>
  <c r="D18" i="7"/>
  <c r="D17" i="7"/>
  <c r="D14" i="7"/>
  <c r="D13" i="7"/>
  <c r="D12" i="7"/>
  <c r="D63" i="6"/>
  <c r="D64" i="6" s="1"/>
  <c r="D59" i="6"/>
  <c r="D58" i="6"/>
  <c r="D60" i="6" s="1"/>
  <c r="D57" i="6"/>
  <c r="D54" i="6"/>
  <c r="D53" i="6"/>
  <c r="D55" i="6" s="1"/>
  <c r="D52" i="6"/>
  <c r="D49" i="6"/>
  <c r="D48" i="6"/>
  <c r="D47" i="6"/>
  <c r="D50" i="6" s="1"/>
  <c r="D45" i="6"/>
  <c r="D44" i="6"/>
  <c r="D43" i="6"/>
  <c r="D42" i="6"/>
  <c r="D39" i="6"/>
  <c r="D38" i="6"/>
  <c r="D37" i="6"/>
  <c r="D34" i="6"/>
  <c r="D33" i="6"/>
  <c r="D32" i="6"/>
  <c r="D29" i="6"/>
  <c r="D28" i="6"/>
  <c r="D27" i="6"/>
  <c r="D30" i="6" s="1"/>
  <c r="D24" i="6"/>
  <c r="D23" i="6"/>
  <c r="D25" i="6" s="1"/>
  <c r="D22" i="6"/>
  <c r="D19" i="6"/>
  <c r="D18" i="6"/>
  <c r="D17" i="6"/>
  <c r="D14" i="6"/>
  <c r="D13" i="6"/>
  <c r="D12" i="6"/>
  <c r="D15" i="6" s="1"/>
  <c r="D59" i="5"/>
  <c r="D56" i="5"/>
  <c r="D57" i="5" s="1"/>
  <c r="D55" i="5"/>
  <c r="D54" i="5"/>
  <c r="D51" i="5"/>
  <c r="D49" i="5"/>
  <c r="D46" i="5"/>
  <c r="D45" i="5"/>
  <c r="D44" i="5"/>
  <c r="D41" i="5"/>
  <c r="D40" i="5"/>
  <c r="D39" i="5"/>
  <c r="D36" i="5"/>
  <c r="D35" i="5"/>
  <c r="D34" i="5"/>
  <c r="D31" i="5"/>
  <c r="D30" i="5"/>
  <c r="D29" i="5"/>
  <c r="D26" i="5"/>
  <c r="D24" i="5"/>
  <c r="D21" i="5"/>
  <c r="D20" i="5"/>
  <c r="D19" i="5"/>
  <c r="D16" i="5"/>
  <c r="D13" i="5"/>
  <c r="D12" i="5"/>
  <c r="E43" i="4"/>
  <c r="F27" i="4"/>
  <c r="H26" i="4" s="1"/>
  <c r="D24" i="4"/>
  <c r="E24" i="4" s="1"/>
  <c r="E19" i="4"/>
  <c r="E18" i="4"/>
  <c r="E17" i="4"/>
  <c r="D63" i="3"/>
  <c r="D64" i="3" s="1"/>
  <c r="D59" i="3"/>
  <c r="D58" i="3"/>
  <c r="D57" i="3"/>
  <c r="D54" i="3"/>
  <c r="D53" i="3"/>
  <c r="D52" i="3"/>
  <c r="D55" i="3" s="1"/>
  <c r="D49" i="3"/>
  <c r="D48" i="3"/>
  <c r="D47" i="3"/>
  <c r="D44" i="3"/>
  <c r="D43" i="3"/>
  <c r="D42" i="3"/>
  <c r="D39" i="3"/>
  <c r="D38" i="3"/>
  <c r="D37" i="3"/>
  <c r="D40" i="3" s="1"/>
  <c r="D34" i="3"/>
  <c r="D33" i="3"/>
  <c r="D32" i="3"/>
  <c r="D35" i="3" s="1"/>
  <c r="D29" i="3"/>
  <c r="D28" i="3"/>
  <c r="D27" i="3"/>
  <c r="D30" i="3" s="1"/>
  <c r="D25" i="3"/>
  <c r="D24" i="3"/>
  <c r="D23" i="3"/>
  <c r="D22" i="3"/>
  <c r="D19" i="3"/>
  <c r="D18" i="3"/>
  <c r="D17" i="3"/>
  <c r="D14" i="3"/>
  <c r="D13" i="3"/>
  <c r="D12" i="3"/>
  <c r="D63" i="2"/>
  <c r="D64" i="2" s="1"/>
  <c r="D59" i="2"/>
  <c r="D58" i="2"/>
  <c r="D57" i="2"/>
  <c r="D54" i="2"/>
  <c r="D53" i="2"/>
  <c r="D52" i="2"/>
  <c r="D49" i="2"/>
  <c r="D48" i="2"/>
  <c r="D47" i="2"/>
  <c r="D44" i="2"/>
  <c r="D43" i="2"/>
  <c r="D42" i="2"/>
  <c r="D39" i="2"/>
  <c r="D38" i="2"/>
  <c r="D37" i="2"/>
  <c r="D34" i="2"/>
  <c r="D33" i="2"/>
  <c r="D32" i="2"/>
  <c r="D35" i="2" s="1"/>
  <c r="D29" i="2"/>
  <c r="D28" i="2"/>
  <c r="D27" i="2"/>
  <c r="D30" i="2" s="1"/>
  <c r="D24" i="2"/>
  <c r="D25" i="2" s="1"/>
  <c r="D23" i="2"/>
  <c r="D22" i="2"/>
  <c r="D19" i="2"/>
  <c r="D18" i="2"/>
  <c r="D17" i="2"/>
  <c r="D14" i="2"/>
  <c r="D13" i="2"/>
  <c r="D12" i="2"/>
  <c r="E43" i="1"/>
  <c r="F27" i="1"/>
  <c r="F43" i="4" l="1"/>
  <c r="D22" i="5"/>
  <c r="D16" i="4" s="1"/>
  <c r="E16" i="4" s="1"/>
  <c r="D62" i="5"/>
  <c r="D23" i="4" s="1"/>
  <c r="E23" i="4" s="1"/>
  <c r="D26" i="10"/>
  <c r="D20" i="6"/>
  <c r="D16" i="10" s="1"/>
  <c r="E16" i="10" s="1"/>
  <c r="D50" i="2"/>
  <c r="D60" i="3"/>
  <c r="D26" i="1"/>
  <c r="D50" i="3"/>
  <c r="D27" i="5"/>
  <c r="D40" i="8"/>
  <c r="D40" i="9"/>
  <c r="D20" i="10" s="1"/>
  <c r="E20" i="10" s="1"/>
  <c r="D32" i="5"/>
  <c r="D42" i="5"/>
  <c r="D20" i="4" s="1"/>
  <c r="E20" i="4" s="1"/>
  <c r="D40" i="6"/>
  <c r="D55" i="8"/>
  <c r="D55" i="9"/>
  <c r="D23" i="10" s="1"/>
  <c r="E23" i="10" s="1"/>
  <c r="D47" i="5"/>
  <c r="D21" i="4" s="1"/>
  <c r="E21" i="4" s="1"/>
  <c r="D40" i="2"/>
  <c r="D45" i="2"/>
  <c r="D55" i="2"/>
  <c r="D20" i="3"/>
  <c r="D37" i="5"/>
  <c r="D45" i="7"/>
  <c r="D55" i="7"/>
  <c r="D20" i="8"/>
  <c r="D20" i="9"/>
  <c r="D30" i="9"/>
  <c r="D20" i="2"/>
  <c r="D60" i="2"/>
  <c r="D45" i="3"/>
  <c r="D52" i="5"/>
  <c r="D22" i="4" s="1"/>
  <c r="E22" i="4" s="1"/>
  <c r="D35" i="6"/>
  <c r="D20" i="7"/>
  <c r="D60" i="7"/>
  <c r="D35" i="8"/>
  <c r="D45" i="8"/>
  <c r="D35" i="9"/>
  <c r="D19" i="10" s="1"/>
  <c r="E19" i="10" s="1"/>
  <c r="D35" i="7"/>
  <c r="D50" i="8"/>
  <c r="D50" i="9"/>
  <c r="D22" i="10" s="1"/>
  <c r="E22" i="10" s="1"/>
  <c r="D45" i="9"/>
  <c r="D21" i="10" s="1"/>
  <c r="E21" i="10" s="1"/>
  <c r="D30" i="8"/>
  <c r="D25" i="8"/>
  <c r="D25" i="7"/>
  <c r="D17" i="10" s="1"/>
  <c r="E17" i="10" s="1"/>
  <c r="D15" i="7"/>
  <c r="D17" i="5"/>
  <c r="D15" i="4" s="1"/>
  <c r="E15" i="4" s="1"/>
  <c r="D15" i="3"/>
  <c r="D15" i="2"/>
  <c r="E25" i="4" l="1"/>
  <c r="D25" i="4"/>
  <c r="D27" i="4" s="1"/>
  <c r="D63" i="5"/>
  <c r="D67" i="5" s="1"/>
  <c r="D20" i="1"/>
  <c r="E20" i="1" s="1"/>
  <c r="D61" i="9"/>
  <c r="D65" i="9" s="1"/>
  <c r="D18" i="1"/>
  <c r="E18" i="1" s="1"/>
  <c r="D18" i="10"/>
  <c r="E18" i="10" s="1"/>
  <c r="D61" i="7"/>
  <c r="D61" i="6"/>
  <c r="D65" i="6" s="1"/>
  <c r="D61" i="3"/>
  <c r="D65" i="3" s="1"/>
  <c r="D15" i="10"/>
  <c r="D21" i="1"/>
  <c r="E21" i="1" s="1"/>
  <c r="D24" i="1"/>
  <c r="E24" i="1" s="1"/>
  <c r="D22" i="1"/>
  <c r="E22" i="1" s="1"/>
  <c r="D61" i="8"/>
  <c r="D65" i="8" s="1"/>
  <c r="D19" i="1"/>
  <c r="E19" i="1" s="1"/>
  <c r="D16" i="1"/>
  <c r="E16" i="1" s="1"/>
  <c r="D23" i="1"/>
  <c r="E23" i="1" s="1"/>
  <c r="D17" i="1"/>
  <c r="E17" i="1" s="1"/>
  <c r="D61" i="2"/>
  <c r="D65" i="2" s="1"/>
  <c r="D15" i="1"/>
  <c r="D65" i="7"/>
  <c r="D25" i="10" l="1"/>
  <c r="D27" i="10" s="1"/>
  <c r="F43" i="10" s="1"/>
  <c r="E15" i="10"/>
  <c r="E15" i="1"/>
  <c r="D25" i="1"/>
  <c r="D27" i="1" s="1"/>
  <c r="E25" i="10" l="1"/>
  <c r="E27" i="10" s="1"/>
  <c r="F43" i="1"/>
</calcChain>
</file>

<file path=xl/sharedStrings.xml><?xml version="1.0" encoding="utf-8"?>
<sst xmlns="http://schemas.openxmlformats.org/spreadsheetml/2006/main" count="1530" uniqueCount="145">
  <si>
    <t>（様式2・別紙）</t>
    <rPh sb="1" eb="3">
      <t>ヨウシキ</t>
    </rPh>
    <rPh sb="5" eb="7">
      <t>ベッシ</t>
    </rPh>
    <phoneticPr fontId="4"/>
  </si>
  <si>
    <t>事業名　　　　　　　：</t>
    <rPh sb="0" eb="2">
      <t>ジギョウ</t>
    </rPh>
    <rPh sb="2" eb="3">
      <t>メイ</t>
    </rPh>
    <phoneticPr fontId="4"/>
  </si>
  <si>
    <t>代表団体名　　　　：</t>
    <rPh sb="0" eb="2">
      <t>ダイヒョウ</t>
    </rPh>
    <rPh sb="2" eb="4">
      <t>ダンタイ</t>
    </rPh>
    <rPh sb="4" eb="5">
      <t>メイ</t>
    </rPh>
    <phoneticPr fontId="4"/>
  </si>
  <si>
    <t>１．積算内訳</t>
    <rPh sb="2" eb="4">
      <t>セキサン</t>
    </rPh>
    <rPh sb="4" eb="6">
      <t>ウチワケ</t>
    </rPh>
    <phoneticPr fontId="4"/>
  </si>
  <si>
    <t>　手順１．「（１）補助事業に要する経費」には本事業に要する経費の総額（税抜き）が、</t>
    <rPh sb="1" eb="3">
      <t>テジュン</t>
    </rPh>
    <rPh sb="9" eb="11">
      <t>ホジョ</t>
    </rPh>
    <rPh sb="11" eb="13">
      <t>ジギョウ</t>
    </rPh>
    <rPh sb="14" eb="15">
      <t>ヨウ</t>
    </rPh>
    <rPh sb="17" eb="19">
      <t>ケイヒ</t>
    </rPh>
    <rPh sb="22" eb="23">
      <t>ホン</t>
    </rPh>
    <rPh sb="23" eb="25">
      <t>ジギョウ</t>
    </rPh>
    <rPh sb="26" eb="27">
      <t>ヨウ</t>
    </rPh>
    <rPh sb="29" eb="31">
      <t>ケイヒソウガク</t>
    </rPh>
    <rPh sb="35" eb="36">
      <t>ゼイ</t>
    </rPh>
    <rPh sb="36" eb="37">
      <t>ヌ</t>
    </rPh>
    <phoneticPr fontId="4"/>
  </si>
  <si>
    <t xml:space="preserve"> 　　　　　 「（２）補助対象経費」には本事業において補助対象とすることが認められる金額（税抜き）が入ります。</t>
    <rPh sb="50" eb="51">
      <t>ハイ</t>
    </rPh>
    <phoneticPr fontId="9"/>
  </si>
  <si>
    <t>　　　　　　これらの列には、以降の代表団体シートおよび参加団体シートに記載いただいた金額の合計額が自動で表示されますので、</t>
    <rPh sb="10" eb="11">
      <t>レツ</t>
    </rPh>
    <rPh sb="14" eb="16">
      <t>イコウ</t>
    </rPh>
    <rPh sb="17" eb="19">
      <t>ダイヒョウ</t>
    </rPh>
    <rPh sb="19" eb="21">
      <t>ダンタイ</t>
    </rPh>
    <rPh sb="27" eb="29">
      <t>サンカ</t>
    </rPh>
    <rPh sb="29" eb="31">
      <t>ダンタイ</t>
    </rPh>
    <rPh sb="35" eb="37">
      <t>キサイ</t>
    </rPh>
    <rPh sb="42" eb="44">
      <t>キンガク</t>
    </rPh>
    <rPh sb="45" eb="47">
      <t>ゴウケイ</t>
    </rPh>
    <rPh sb="47" eb="48">
      <t>ガク</t>
    </rPh>
    <rPh sb="49" eb="51">
      <t>ジドウ</t>
    </rPh>
    <rPh sb="52" eb="54">
      <t>ヒョウジ</t>
    </rPh>
    <phoneticPr fontId="4"/>
  </si>
  <si>
    <t>　　　　　　合計額が正しいかをご確認ください。</t>
    <phoneticPr fontId="4"/>
  </si>
  <si>
    <t>　手順２．「（３）補助金交付申請額」には、本事業において補助金として申請する金額（税抜き）の合計額をF25セルにマニュアルで記入してください。</t>
    <rPh sb="11" eb="12">
      <t>キン</t>
    </rPh>
    <rPh sb="12" eb="14">
      <t>コウフ</t>
    </rPh>
    <rPh sb="14" eb="16">
      <t>シンセイ</t>
    </rPh>
    <rPh sb="21" eb="22">
      <t>ホン</t>
    </rPh>
    <rPh sb="22" eb="24">
      <t>ジギョウ</t>
    </rPh>
    <rPh sb="46" eb="49">
      <t>ゴウケイガク</t>
    </rPh>
    <phoneticPr fontId="4"/>
  </si>
  <si>
    <t>（単位：円）</t>
    <rPh sb="1" eb="3">
      <t>タンイ</t>
    </rPh>
    <rPh sb="4" eb="5">
      <t>エン</t>
    </rPh>
    <phoneticPr fontId="4"/>
  </si>
  <si>
    <t>経費項目及び内訳
（注１）</t>
    <rPh sb="2" eb="4">
      <t>コウモク</t>
    </rPh>
    <phoneticPr fontId="4"/>
  </si>
  <si>
    <t>（１）補助事業に要する経費
（税抜き）</t>
    <rPh sb="3" eb="5">
      <t>ホジョ</t>
    </rPh>
    <rPh sb="5" eb="7">
      <t>ジギョウ</t>
    </rPh>
    <rPh sb="8" eb="9">
      <t>ヨウ</t>
    </rPh>
    <rPh sb="11" eb="13">
      <t>ケイヒ</t>
    </rPh>
    <rPh sb="15" eb="16">
      <t>ゼイ</t>
    </rPh>
    <rPh sb="16" eb="17">
      <t>ヌ</t>
    </rPh>
    <phoneticPr fontId="4"/>
  </si>
  <si>
    <t>（２）補助対象経費
（税抜き）</t>
    <rPh sb="3" eb="5">
      <t>ホジョ</t>
    </rPh>
    <rPh sb="5" eb="7">
      <t>タイショウ</t>
    </rPh>
    <rPh sb="7" eb="9">
      <t>ケイヒ</t>
    </rPh>
    <phoneticPr fontId="4"/>
  </si>
  <si>
    <t>（３）補助金交付申請額
（税抜き）</t>
    <rPh sb="3" eb="6">
      <t>ホジョキン</t>
    </rPh>
    <rPh sb="6" eb="8">
      <t>コウフ</t>
    </rPh>
    <rPh sb="8" eb="10">
      <t>シンセイ</t>
    </rPh>
    <rPh sb="10" eb="11">
      <t>ガク</t>
    </rPh>
    <phoneticPr fontId="4"/>
  </si>
  <si>
    <t>備　考</t>
    <rPh sb="0" eb="1">
      <t>ソナエ</t>
    </rPh>
    <rPh sb="2" eb="3">
      <t>コウ</t>
    </rPh>
    <phoneticPr fontId="4"/>
  </si>
  <si>
    <t>①</t>
    <phoneticPr fontId="4"/>
  </si>
  <si>
    <t>人件費（注２）</t>
    <rPh sb="4" eb="5">
      <t>チュウ</t>
    </rPh>
    <phoneticPr fontId="4"/>
  </si>
  <si>
    <t>②</t>
    <phoneticPr fontId="4"/>
  </si>
  <si>
    <t>旅費</t>
    <phoneticPr fontId="4"/>
  </si>
  <si>
    <t>③</t>
  </si>
  <si>
    <t>会議費</t>
    <rPh sb="0" eb="3">
      <t>カイギヒ</t>
    </rPh>
    <phoneticPr fontId="4"/>
  </si>
  <si>
    <t>④</t>
  </si>
  <si>
    <t>謝金</t>
    <rPh sb="0" eb="2">
      <t>シャキン</t>
    </rPh>
    <phoneticPr fontId="4"/>
  </si>
  <si>
    <t>⑤</t>
  </si>
  <si>
    <t>備品費</t>
    <rPh sb="0" eb="3">
      <t>ビヒンヒ</t>
    </rPh>
    <phoneticPr fontId="4"/>
  </si>
  <si>
    <t>⑥</t>
  </si>
  <si>
    <t>消耗品費</t>
    <rPh sb="0" eb="3">
      <t>ショウモウヒン</t>
    </rPh>
    <rPh sb="3" eb="4">
      <t>ヒ</t>
    </rPh>
    <phoneticPr fontId="4"/>
  </si>
  <si>
    <t>⑦</t>
  </si>
  <si>
    <t>印刷製本費</t>
    <rPh sb="0" eb="2">
      <t>インサツ</t>
    </rPh>
    <rPh sb="2" eb="4">
      <t>セイホン</t>
    </rPh>
    <rPh sb="4" eb="5">
      <t>ヒ</t>
    </rPh>
    <phoneticPr fontId="4"/>
  </si>
  <si>
    <t>⑧</t>
  </si>
  <si>
    <t>補助人件費</t>
    <rPh sb="0" eb="2">
      <t>ホジョ</t>
    </rPh>
    <rPh sb="2" eb="5">
      <t>ジンケンヒ</t>
    </rPh>
    <phoneticPr fontId="4"/>
  </si>
  <si>
    <t>⑨</t>
  </si>
  <si>
    <t>その他諸経費</t>
    <rPh sb="2" eb="3">
      <t>タ</t>
    </rPh>
    <rPh sb="3" eb="6">
      <t>ショケイヒ</t>
    </rPh>
    <phoneticPr fontId="4"/>
  </si>
  <si>
    <t>⑩</t>
    <phoneticPr fontId="4"/>
  </si>
  <si>
    <t>委託費・外注費</t>
    <rPh sb="0" eb="2">
      <t>イタク</t>
    </rPh>
    <rPh sb="2" eb="3">
      <t>ヒ</t>
    </rPh>
    <rPh sb="4" eb="7">
      <t>ガイチュウヒ</t>
    </rPh>
    <phoneticPr fontId="9"/>
  </si>
  <si>
    <t>補助対象経費（①～⑩）小計</t>
    <rPh sb="0" eb="6">
      <t>ホジョタイショウケイヒ</t>
    </rPh>
    <rPh sb="11" eb="13">
      <t>ショウケイ</t>
    </rPh>
    <phoneticPr fontId="4"/>
  </si>
  <si>
    <t>エラーチェック</t>
    <phoneticPr fontId="9"/>
  </si>
  <si>
    <t>補助対象外経費</t>
    <rPh sb="0" eb="2">
      <t>ホジョ</t>
    </rPh>
    <rPh sb="2" eb="4">
      <t>タイショウ</t>
    </rPh>
    <rPh sb="4" eb="5">
      <t>ガイ</t>
    </rPh>
    <rPh sb="5" eb="7">
      <t>ケイヒ</t>
    </rPh>
    <phoneticPr fontId="9"/>
  </si>
  <si>
    <t>合計額</t>
    <phoneticPr fontId="4"/>
  </si>
  <si>
    <t>注１</t>
    <rPh sb="0" eb="1">
      <t>チュウ</t>
    </rPh>
    <phoneticPr fontId="4"/>
  </si>
  <si>
    <t>経済産業省の補助事業事務処理マニュアルに則り、不明な点は事務局に確認の上、積算してください。</t>
    <rPh sb="0" eb="2">
      <t>ケイザイ</t>
    </rPh>
    <rPh sb="6" eb="8">
      <t>ホジョ</t>
    </rPh>
    <rPh sb="8" eb="10">
      <t>ジギョウ</t>
    </rPh>
    <rPh sb="10" eb="12">
      <t>ジム</t>
    </rPh>
    <rPh sb="12" eb="14">
      <t>ショリ</t>
    </rPh>
    <rPh sb="20" eb="21">
      <t>ノット</t>
    </rPh>
    <rPh sb="23" eb="25">
      <t>フメイ</t>
    </rPh>
    <rPh sb="26" eb="27">
      <t>テン</t>
    </rPh>
    <rPh sb="28" eb="31">
      <t>ジムキョク</t>
    </rPh>
    <rPh sb="32" eb="34">
      <t>カクニン</t>
    </rPh>
    <rPh sb="35" eb="36">
      <t>ウエ</t>
    </rPh>
    <rPh sb="37" eb="39">
      <t>セキサン</t>
    </rPh>
    <phoneticPr fontId="4"/>
  </si>
  <si>
    <t>https://www.meti.go.jp/information_2/downloadfiles/2022_hojo_manual02.pdf</t>
    <phoneticPr fontId="2"/>
  </si>
  <si>
    <t>注２</t>
    <rPh sb="0" eb="1">
      <t>チュウ</t>
    </rPh>
    <phoneticPr fontId="4"/>
  </si>
  <si>
    <t>人件費は、上記補助事業事務処理マニュアルP10,11に定められた「実績単価」または「健保等級単価」にて計算した額を記載してください。</t>
    <rPh sb="0" eb="3">
      <t>ジンケンヒ</t>
    </rPh>
    <rPh sb="5" eb="7">
      <t>ジョウキ</t>
    </rPh>
    <rPh sb="7" eb="9">
      <t>ホジョ</t>
    </rPh>
    <rPh sb="9" eb="11">
      <t>ジギョウ</t>
    </rPh>
    <rPh sb="11" eb="13">
      <t>ジム</t>
    </rPh>
    <rPh sb="13" eb="15">
      <t>ショリ</t>
    </rPh>
    <rPh sb="27" eb="28">
      <t>サダ</t>
    </rPh>
    <rPh sb="33" eb="35">
      <t>ジッセキ</t>
    </rPh>
    <rPh sb="35" eb="37">
      <t>タンカ</t>
    </rPh>
    <phoneticPr fontId="4"/>
  </si>
  <si>
    <t>そのほかの計算式で算出された単価は、今回使用することが出来ません。</t>
    <rPh sb="5" eb="8">
      <t>ケイサンシキ</t>
    </rPh>
    <rPh sb="9" eb="11">
      <t>サンシュツ</t>
    </rPh>
    <rPh sb="14" eb="16">
      <t>タンカ</t>
    </rPh>
    <rPh sb="18" eb="20">
      <t>コンカイ</t>
    </rPh>
    <rPh sb="20" eb="22">
      <t>シヨウ</t>
    </rPh>
    <rPh sb="27" eb="29">
      <t>デキ</t>
    </rPh>
    <phoneticPr fontId="9"/>
  </si>
  <si>
    <t>健保等級単価については以下も合わせてご確認ください。</t>
    <rPh sb="0" eb="2">
      <t>ケンポ</t>
    </rPh>
    <rPh sb="2" eb="4">
      <t>トウキュウ</t>
    </rPh>
    <rPh sb="4" eb="6">
      <t>タンカ</t>
    </rPh>
    <rPh sb="11" eb="13">
      <t>イカ</t>
    </rPh>
    <rPh sb="14" eb="15">
      <t>ア</t>
    </rPh>
    <rPh sb="19" eb="21">
      <t>カクニン</t>
    </rPh>
    <phoneticPr fontId="4"/>
  </si>
  <si>
    <t>２．自己負担額</t>
    <rPh sb="2" eb="4">
      <t>ジコ</t>
    </rPh>
    <rPh sb="4" eb="6">
      <t>フタン</t>
    </rPh>
    <rPh sb="6" eb="7">
      <t>ガク</t>
    </rPh>
    <phoneticPr fontId="4"/>
  </si>
  <si>
    <t>　　　自己負担額をどのように確保する見込みなのか、下表に内訳を記入してください。</t>
    <rPh sb="25" eb="27">
      <t>カヒョウ</t>
    </rPh>
    <phoneticPr fontId="4"/>
  </si>
  <si>
    <t>　　　なお、自己負担額の合計額が（１）と（３）の差分と一致することを「合計チェック」欄にて確認してください。（正しい場合”TRUE”と表示されます）</t>
    <rPh sb="55" eb="56">
      <t>タダ</t>
    </rPh>
    <rPh sb="58" eb="60">
      <t>バアイ</t>
    </rPh>
    <rPh sb="67" eb="69">
      <t>ヒョウジ</t>
    </rPh>
    <phoneticPr fontId="4"/>
  </si>
  <si>
    <t>自己負担額の内訳見込み</t>
    <rPh sb="0" eb="2">
      <t>ジコ</t>
    </rPh>
    <rPh sb="2" eb="4">
      <t>フタン</t>
    </rPh>
    <rPh sb="4" eb="5">
      <t>ガク</t>
    </rPh>
    <rPh sb="6" eb="8">
      <t>ウチワケ</t>
    </rPh>
    <rPh sb="8" eb="10">
      <t>ミコ</t>
    </rPh>
    <phoneticPr fontId="4"/>
  </si>
  <si>
    <t>金融機関等からの借入れ（予定額）</t>
    <rPh sb="0" eb="2">
      <t>キンユウ</t>
    </rPh>
    <rPh sb="2" eb="4">
      <t>キカン</t>
    </rPh>
    <rPh sb="4" eb="5">
      <t>トウ</t>
    </rPh>
    <rPh sb="8" eb="9">
      <t>カ</t>
    </rPh>
    <rPh sb="9" eb="10">
      <t>イ</t>
    </rPh>
    <rPh sb="12" eb="14">
      <t>ヨテイ</t>
    </rPh>
    <rPh sb="14" eb="15">
      <t>ガク</t>
    </rPh>
    <phoneticPr fontId="4"/>
  </si>
  <si>
    <t>自己資金充当額</t>
    <rPh sb="0" eb="2">
      <t>ジコ</t>
    </rPh>
    <rPh sb="2" eb="4">
      <t>シキン</t>
    </rPh>
    <rPh sb="4" eb="6">
      <t>ジュウトウ</t>
    </rPh>
    <rPh sb="6" eb="7">
      <t>ガク</t>
    </rPh>
    <phoneticPr fontId="4"/>
  </si>
  <si>
    <t>収入金（注３）</t>
    <rPh sb="0" eb="2">
      <t>シュウニュウ</t>
    </rPh>
    <rPh sb="2" eb="3">
      <t>キン</t>
    </rPh>
    <rPh sb="4" eb="5">
      <t>チュウ</t>
    </rPh>
    <phoneticPr fontId="4"/>
  </si>
  <si>
    <t>合計チェック</t>
    <rPh sb="0" eb="2">
      <t>ゴウケイ</t>
    </rPh>
    <phoneticPr fontId="9"/>
  </si>
  <si>
    <t>合計額</t>
    <rPh sb="0" eb="2">
      <t>ゴウケイ</t>
    </rPh>
    <rPh sb="2" eb="3">
      <t>ガク</t>
    </rPh>
    <phoneticPr fontId="9"/>
  </si>
  <si>
    <t>（注３）収入金が予定される場合は、詳細を記載してください</t>
    <rPh sb="1" eb="2">
      <t>チュウ</t>
    </rPh>
    <rPh sb="4" eb="6">
      <t>シュウニュウ</t>
    </rPh>
    <rPh sb="6" eb="7">
      <t>キン</t>
    </rPh>
    <rPh sb="8" eb="10">
      <t>ヨテイ</t>
    </rPh>
    <rPh sb="13" eb="15">
      <t>バアイ</t>
    </rPh>
    <rPh sb="17" eb="19">
      <t>ショウサイ</t>
    </rPh>
    <rPh sb="20" eb="22">
      <t>キサイ</t>
    </rPh>
    <phoneticPr fontId="4"/>
  </si>
  <si>
    <t>代表団体名：</t>
    <rPh sb="0" eb="2">
      <t>ダイヒョウ</t>
    </rPh>
    <rPh sb="2" eb="4">
      <t>ダンタイ</t>
    </rPh>
    <rPh sb="4" eb="5">
      <t>メイ</t>
    </rPh>
    <phoneticPr fontId="4"/>
  </si>
  <si>
    <t>　代表団体の本事業における支出計画（補助事業に要する経費（本事業に要する経費の総額））を記入ください。</t>
    <rPh sb="1" eb="3">
      <t>ダイヒョウ</t>
    </rPh>
    <rPh sb="3" eb="5">
      <t>ダンタイ</t>
    </rPh>
    <rPh sb="6" eb="7">
      <t>ホン</t>
    </rPh>
    <rPh sb="7" eb="9">
      <t>ジギョウ</t>
    </rPh>
    <rPh sb="13" eb="15">
      <t>シシュツ</t>
    </rPh>
    <rPh sb="15" eb="17">
      <t>ケイカク</t>
    </rPh>
    <rPh sb="44" eb="46">
      <t>キニュウ</t>
    </rPh>
    <phoneticPr fontId="4"/>
  </si>
  <si>
    <r>
      <t>　なお、金額は全て</t>
    </r>
    <r>
      <rPr>
        <b/>
        <sz val="10"/>
        <color rgb="FFFF0000"/>
        <rFont val="ＭＳ Ｐ明朝"/>
        <family val="1"/>
        <charset val="128"/>
      </rPr>
      <t>税抜き</t>
    </r>
    <r>
      <rPr>
        <sz val="10"/>
        <color theme="1"/>
        <rFont val="ＭＳ Ｐ明朝"/>
        <family val="1"/>
        <charset val="128"/>
      </rPr>
      <t>で記載してください。</t>
    </r>
    <rPh sb="4" eb="6">
      <t>キンガク</t>
    </rPh>
    <rPh sb="7" eb="8">
      <t>スベ</t>
    </rPh>
    <rPh sb="9" eb="10">
      <t>ゼイ</t>
    </rPh>
    <rPh sb="10" eb="11">
      <t>ヌ</t>
    </rPh>
    <rPh sb="13" eb="15">
      <t>キサイ</t>
    </rPh>
    <phoneticPr fontId="9"/>
  </si>
  <si>
    <t>経費項目及び内訳</t>
    <rPh sb="0" eb="2">
      <t>ケイヒ</t>
    </rPh>
    <rPh sb="2" eb="4">
      <t>コウモク</t>
    </rPh>
    <rPh sb="4" eb="5">
      <t>オヨ</t>
    </rPh>
    <rPh sb="6" eb="8">
      <t>ウチワケ</t>
    </rPh>
    <phoneticPr fontId="9"/>
  </si>
  <si>
    <t>内容</t>
    <rPh sb="0" eb="2">
      <t>ナイヨウ</t>
    </rPh>
    <phoneticPr fontId="4"/>
  </si>
  <si>
    <t>金額（税抜き）</t>
    <rPh sb="0" eb="2">
      <t>キンガク</t>
    </rPh>
    <rPh sb="3" eb="4">
      <t>ゼイ</t>
    </rPh>
    <rPh sb="4" eb="5">
      <t>ヌ</t>
    </rPh>
    <phoneticPr fontId="4"/>
  </si>
  <si>
    <t>算出根拠（税抜き）</t>
    <rPh sb="0" eb="2">
      <t>サンシュツ</t>
    </rPh>
    <rPh sb="2" eb="4">
      <t>コンキョ</t>
    </rPh>
    <phoneticPr fontId="4"/>
  </si>
  <si>
    <t>①</t>
  </si>
  <si>
    <t>人件費</t>
  </si>
  <si>
    <t>@</t>
    <phoneticPr fontId="9"/>
  </si>
  <si>
    <t>円</t>
    <rPh sb="0" eb="1">
      <t>エン</t>
    </rPh>
    <phoneticPr fontId="9"/>
  </si>
  <si>
    <t>×</t>
    <phoneticPr fontId="9"/>
  </si>
  <si>
    <t>時間</t>
    <rPh sb="0" eb="2">
      <t>ジカン</t>
    </rPh>
    <phoneticPr fontId="9"/>
  </si>
  <si>
    <t>①</t>
    <phoneticPr fontId="9"/>
  </si>
  <si>
    <t>人件費小計</t>
    <rPh sb="0" eb="3">
      <t>ジンケンヒ</t>
    </rPh>
    <rPh sb="3" eb="5">
      <t>ショウケイ</t>
    </rPh>
    <phoneticPr fontId="9"/>
  </si>
  <si>
    <t>人</t>
    <rPh sb="0" eb="1">
      <t>ヒト</t>
    </rPh>
    <phoneticPr fontId="9"/>
  </si>
  <si>
    <t>回</t>
    <rPh sb="0" eb="1">
      <t>カイ</t>
    </rPh>
    <phoneticPr fontId="9"/>
  </si>
  <si>
    <t>②</t>
    <phoneticPr fontId="9"/>
  </si>
  <si>
    <t>旅費小計</t>
    <rPh sb="0" eb="2">
      <t>リョヒ</t>
    </rPh>
    <rPh sb="2" eb="4">
      <t>ショウケイ</t>
    </rPh>
    <phoneticPr fontId="9"/>
  </si>
  <si>
    <t>③</t>
    <phoneticPr fontId="4"/>
  </si>
  <si>
    <t>③</t>
    <phoneticPr fontId="9"/>
  </si>
  <si>
    <t>会議費小計</t>
    <rPh sb="0" eb="3">
      <t>カイギヒ</t>
    </rPh>
    <rPh sb="3" eb="5">
      <t>ショウケイ</t>
    </rPh>
    <phoneticPr fontId="9"/>
  </si>
  <si>
    <t>④</t>
    <phoneticPr fontId="4"/>
  </si>
  <si>
    <t>④</t>
    <phoneticPr fontId="9"/>
  </si>
  <si>
    <t>謝金小計</t>
    <rPh sb="0" eb="2">
      <t>シャキン</t>
    </rPh>
    <rPh sb="2" eb="4">
      <t>ショウケイ</t>
    </rPh>
    <phoneticPr fontId="9"/>
  </si>
  <si>
    <t>⑤</t>
    <phoneticPr fontId="4"/>
  </si>
  <si>
    <t>個</t>
    <rPh sb="0" eb="1">
      <t>コ</t>
    </rPh>
    <phoneticPr fontId="9"/>
  </si>
  <si>
    <t>⑤</t>
    <phoneticPr fontId="9"/>
  </si>
  <si>
    <t>備品費小計</t>
    <rPh sb="0" eb="3">
      <t>ビヒンヒ</t>
    </rPh>
    <phoneticPr fontId="9"/>
  </si>
  <si>
    <t>⑥</t>
    <phoneticPr fontId="4"/>
  </si>
  <si>
    <t>⑥</t>
    <phoneticPr fontId="9"/>
  </si>
  <si>
    <t>消耗品費小計</t>
    <rPh sb="0" eb="3">
      <t>ショウモウヒン</t>
    </rPh>
    <rPh sb="3" eb="4">
      <t>ヒ</t>
    </rPh>
    <phoneticPr fontId="9"/>
  </si>
  <si>
    <t>⑦</t>
    <phoneticPr fontId="4"/>
  </si>
  <si>
    <t>部</t>
    <rPh sb="0" eb="1">
      <t>ブ</t>
    </rPh>
    <phoneticPr fontId="9"/>
  </si>
  <si>
    <t>⑦</t>
    <phoneticPr fontId="9"/>
  </si>
  <si>
    <t>印刷製本費小計</t>
    <rPh sb="0" eb="2">
      <t>インサツ</t>
    </rPh>
    <rPh sb="2" eb="4">
      <t>セイホン</t>
    </rPh>
    <rPh sb="4" eb="5">
      <t>ヒ</t>
    </rPh>
    <phoneticPr fontId="9"/>
  </si>
  <si>
    <t>⑧</t>
    <phoneticPr fontId="4"/>
  </si>
  <si>
    <t>@</t>
  </si>
  <si>
    <t>×</t>
  </si>
  <si>
    <t>⑧</t>
    <phoneticPr fontId="9"/>
  </si>
  <si>
    <t>補助人件費小計</t>
    <rPh sb="0" eb="2">
      <t>ホジョ</t>
    </rPh>
    <rPh sb="2" eb="5">
      <t>ジンケンヒ</t>
    </rPh>
    <phoneticPr fontId="9"/>
  </si>
  <si>
    <t>⑨</t>
    <phoneticPr fontId="4"/>
  </si>
  <si>
    <t>⑨</t>
    <phoneticPr fontId="9"/>
  </si>
  <si>
    <t>その他諸経費小計</t>
    <rPh sb="2" eb="3">
      <t>タ</t>
    </rPh>
    <rPh sb="3" eb="6">
      <t>ショケイヒ</t>
    </rPh>
    <phoneticPr fontId="9"/>
  </si>
  <si>
    <t>委託費・外注費</t>
    <rPh sb="4" eb="7">
      <t>ガイチュウヒ</t>
    </rPh>
    <phoneticPr fontId="4"/>
  </si>
  <si>
    <t>　委託・外注先：</t>
    <rPh sb="1" eb="3">
      <t>イタク</t>
    </rPh>
    <rPh sb="4" eb="6">
      <t>ガイチュウ</t>
    </rPh>
    <rPh sb="6" eb="7">
      <t>サキ</t>
    </rPh>
    <phoneticPr fontId="9"/>
  </si>
  <si>
    <t>⑩</t>
    <phoneticPr fontId="9"/>
  </si>
  <si>
    <t>委託費・外注費小計</t>
    <phoneticPr fontId="9"/>
  </si>
  <si>
    <t>補助対象経費（①～⑩）小計</t>
    <rPh sb="0" eb="2">
      <t>ホジョ</t>
    </rPh>
    <rPh sb="2" eb="4">
      <t>タイショウ</t>
    </rPh>
    <rPh sb="4" eb="6">
      <t>ケイヒ</t>
    </rPh>
    <rPh sb="11" eb="13">
      <t>ショウケイ</t>
    </rPh>
    <phoneticPr fontId="9"/>
  </si>
  <si>
    <t>補助対象外経費</t>
    <phoneticPr fontId="9"/>
  </si>
  <si>
    <t>（単位）</t>
    <rPh sb="1" eb="3">
      <t>タンイ</t>
    </rPh>
    <phoneticPr fontId="9"/>
  </si>
  <si>
    <t>補助対象外経費小計</t>
    <rPh sb="0" eb="2">
      <t>ホジョ</t>
    </rPh>
    <rPh sb="2" eb="4">
      <t>タイショウ</t>
    </rPh>
    <rPh sb="4" eb="5">
      <t>ガイ</t>
    </rPh>
    <rPh sb="5" eb="7">
      <t>ケイヒ</t>
    </rPh>
    <rPh sb="7" eb="9">
      <t>ショウケイ</t>
    </rPh>
    <phoneticPr fontId="9"/>
  </si>
  <si>
    <t>参加団体名：</t>
    <rPh sb="0" eb="2">
      <t>サンカ</t>
    </rPh>
    <rPh sb="2" eb="4">
      <t>ダンタイ</t>
    </rPh>
    <rPh sb="4" eb="5">
      <t>メイ</t>
    </rPh>
    <phoneticPr fontId="4"/>
  </si>
  <si>
    <t>１．積算内訳（参加団体記入分記入シート）</t>
    <rPh sb="2" eb="4">
      <t>セキサン</t>
    </rPh>
    <rPh sb="4" eb="6">
      <t>ウチワケ</t>
    </rPh>
    <rPh sb="7" eb="9">
      <t>サンカ</t>
    </rPh>
    <rPh sb="9" eb="11">
      <t>ダンタイ</t>
    </rPh>
    <rPh sb="11" eb="13">
      <t>キニュウ</t>
    </rPh>
    <rPh sb="13" eb="14">
      <t>ブン</t>
    </rPh>
    <rPh sb="14" eb="16">
      <t>キニュウ</t>
    </rPh>
    <phoneticPr fontId="4"/>
  </si>
  <si>
    <t>　参加団体の本事業における支出計画（補助事業に要する経費（本事業に要する経費の総額））を記入ください。</t>
    <rPh sb="1" eb="3">
      <t>サンカ</t>
    </rPh>
    <rPh sb="3" eb="5">
      <t>ダンタイ</t>
    </rPh>
    <rPh sb="6" eb="7">
      <t>ホン</t>
    </rPh>
    <rPh sb="7" eb="9">
      <t>ジギョウ</t>
    </rPh>
    <rPh sb="13" eb="15">
      <t>シシュツ</t>
    </rPh>
    <rPh sb="15" eb="17">
      <t>ケイカク</t>
    </rPh>
    <rPh sb="44" eb="46">
      <t>キニュウ</t>
    </rPh>
    <phoneticPr fontId="4"/>
  </si>
  <si>
    <t>委託費・外注費小計</t>
    <rPh sb="2" eb="3">
      <t>ヒ</t>
    </rPh>
    <rPh sb="4" eb="6">
      <t>ガイチュウ</t>
    </rPh>
    <phoneticPr fontId="9"/>
  </si>
  <si>
    <t>セミナーを4回開催することにより100万円の収入を予定している。
参加料　　　　　　　　　　　：　1,000円／人
１回当たりの参加人数　 ：　250人／回
セミナー開催回数　　　  ：　４回
収入額　＝　1,000円／人　×　250人／回　×　４回　＝　1,000,000円</t>
    <rPh sb="6" eb="7">
      <t>カイ</t>
    </rPh>
    <rPh sb="7" eb="9">
      <t>カイサイ</t>
    </rPh>
    <rPh sb="19" eb="21">
      <t>マンエン</t>
    </rPh>
    <rPh sb="22" eb="24">
      <t>シュウニュウ</t>
    </rPh>
    <rPh sb="25" eb="27">
      <t>ヨテイ</t>
    </rPh>
    <rPh sb="34" eb="37">
      <t>サンカリョウ</t>
    </rPh>
    <rPh sb="55" eb="56">
      <t>エン</t>
    </rPh>
    <rPh sb="57" eb="58">
      <t>ヒト</t>
    </rPh>
    <rPh sb="60" eb="61">
      <t>カイ</t>
    </rPh>
    <rPh sb="61" eb="62">
      <t>ア</t>
    </rPh>
    <rPh sb="65" eb="67">
      <t>サンカ</t>
    </rPh>
    <rPh sb="67" eb="69">
      <t>ニンズウ</t>
    </rPh>
    <rPh sb="76" eb="77">
      <t>ニン</t>
    </rPh>
    <rPh sb="78" eb="79">
      <t>カイ</t>
    </rPh>
    <rPh sb="84" eb="86">
      <t>カイサイ</t>
    </rPh>
    <rPh sb="86" eb="88">
      <t>カイスウ</t>
    </rPh>
    <rPh sb="96" eb="97">
      <t>カイ</t>
    </rPh>
    <rPh sb="98" eb="100">
      <t>シュウニュウ</t>
    </rPh>
    <rPh sb="100" eb="101">
      <t>ガク</t>
    </rPh>
    <rPh sb="109" eb="110">
      <t>エン</t>
    </rPh>
    <rPh sb="111" eb="112">
      <t>ヒト</t>
    </rPh>
    <rPh sb="118" eb="119">
      <t>ニン</t>
    </rPh>
    <rPh sb="120" eb="121">
      <t>カイ</t>
    </rPh>
    <rPh sb="125" eb="126">
      <t>カイ</t>
    </rPh>
    <rPh sb="138" eb="139">
      <t>エン</t>
    </rPh>
    <phoneticPr fontId="9"/>
  </si>
  <si>
    <t>株式会社XX</t>
    <rPh sb="0" eb="4">
      <t>カブシキガイシャ</t>
    </rPh>
    <phoneticPr fontId="9"/>
  </si>
  <si>
    <t>１．積算内訳（代表団体記入分記入シート）</t>
    <rPh sb="2" eb="4">
      <t>セキサン</t>
    </rPh>
    <rPh sb="4" eb="6">
      <t>ウチワケ</t>
    </rPh>
    <rPh sb="7" eb="9">
      <t>ダイヒョウ</t>
    </rPh>
    <rPh sb="9" eb="11">
      <t>ダンタイ</t>
    </rPh>
    <rPh sb="11" eb="13">
      <t>キニュウ</t>
    </rPh>
    <rPh sb="13" eb="14">
      <t>ブン</t>
    </rPh>
    <rPh sb="14" eb="16">
      <t>キニュウ</t>
    </rPh>
    <phoneticPr fontId="4"/>
  </si>
  <si>
    <t>経費項目及び内訳</t>
    <phoneticPr fontId="9"/>
  </si>
  <si>
    <t>氏名（役職）</t>
    <rPh sb="0" eb="2">
      <t>シメイ</t>
    </rPh>
    <rPh sb="3" eb="5">
      <t>ヤクショク</t>
    </rPh>
    <phoneticPr fontId="9"/>
  </si>
  <si>
    <t>導入企業A社訪問</t>
    <rPh sb="0" eb="2">
      <t>ドウニュウ</t>
    </rPh>
    <rPh sb="2" eb="4">
      <t>キギョウ</t>
    </rPh>
    <rPh sb="5" eb="6">
      <t>シャ</t>
    </rPh>
    <rPh sb="6" eb="8">
      <t>ホウモン</t>
    </rPh>
    <phoneticPr fontId="19"/>
  </si>
  <si>
    <t>医療機関B訪問</t>
    <rPh sb="0" eb="2">
      <t>イリョウ</t>
    </rPh>
    <rPh sb="2" eb="4">
      <t>キカン</t>
    </rPh>
    <rPh sb="5" eb="7">
      <t>ホウモン</t>
    </rPh>
    <phoneticPr fontId="19"/>
  </si>
  <si>
    <t>C地方公共団体訪問</t>
    <rPh sb="1" eb="3">
      <t>チホウ</t>
    </rPh>
    <rPh sb="3" eb="5">
      <t>コウキョウ</t>
    </rPh>
    <rPh sb="5" eb="7">
      <t>ダンタイ</t>
    </rPh>
    <rPh sb="7" eb="9">
      <t>ホウモン</t>
    </rPh>
    <phoneticPr fontId="19"/>
  </si>
  <si>
    <t>Aセミナー会場使用料</t>
    <rPh sb="5" eb="7">
      <t>カイジョウ</t>
    </rPh>
    <rPh sb="7" eb="10">
      <t>シヨウリョウ</t>
    </rPh>
    <phoneticPr fontId="19"/>
  </si>
  <si>
    <t>講演代（○○医師）</t>
    <rPh sb="0" eb="2">
      <t>コウエン</t>
    </rPh>
    <rPh sb="2" eb="3">
      <t>ダイ</t>
    </rPh>
    <rPh sb="6" eb="8">
      <t>イシ</t>
    </rPh>
    <phoneticPr fontId="19"/>
  </si>
  <si>
    <t>○○購入</t>
    <rPh sb="2" eb="4">
      <t>コウニュウ</t>
    </rPh>
    <phoneticPr fontId="19"/>
  </si>
  <si>
    <t>××購入</t>
    <rPh sb="2" eb="4">
      <t>コウニュウ</t>
    </rPh>
    <phoneticPr fontId="19"/>
  </si>
  <si>
    <t>○○購入</t>
    <rPh sb="2" eb="4">
      <t>コウニュウ</t>
    </rPh>
    <phoneticPr fontId="9"/>
  </si>
  <si>
    <t>××購入</t>
    <rPh sb="2" eb="4">
      <t>コウニュウ</t>
    </rPh>
    <phoneticPr fontId="9"/>
  </si>
  <si>
    <t>セミナー資料印刷</t>
    <rPh sb="4" eb="6">
      <t>シリョウ</t>
    </rPh>
    <rPh sb="6" eb="8">
      <t>インサツ</t>
    </rPh>
    <phoneticPr fontId="9"/>
  </si>
  <si>
    <t>アルバイトA</t>
    <phoneticPr fontId="9"/>
  </si>
  <si>
    <t>ユーザー向け調査費用</t>
    <rPh sb="4" eb="5">
      <t>ム</t>
    </rPh>
    <rPh sb="6" eb="8">
      <t>チョウサ</t>
    </rPh>
    <rPh sb="8" eb="10">
      <t>ヒヨウ</t>
    </rPh>
    <phoneticPr fontId="19"/>
  </si>
  <si>
    <t>○○委託費用</t>
    <rPh sb="2" eb="4">
      <t>イタク</t>
    </rPh>
    <rPh sb="4" eb="6">
      <t>ヒヨウ</t>
    </rPh>
    <phoneticPr fontId="19"/>
  </si>
  <si>
    <r>
      <t>　委託・外注先：</t>
    </r>
    <r>
      <rPr>
        <sz val="10"/>
        <color rgb="FF6600FF"/>
        <rFont val="ＭＳ Ｐ明朝"/>
        <family val="1"/>
        <charset val="128"/>
      </rPr>
      <t>○○株式会社</t>
    </r>
    <rPh sb="1" eb="3">
      <t>イタク</t>
    </rPh>
    <rPh sb="4" eb="6">
      <t>ガイチュウ</t>
    </rPh>
    <rPh sb="6" eb="7">
      <t>サキ</t>
    </rPh>
    <rPh sb="10" eb="14">
      <t>カブシキカイシャ</t>
    </rPh>
    <phoneticPr fontId="9"/>
  </si>
  <si>
    <t>https://www.meti.go.jp/information_2/downloadfiles/R6kenpo.pdf</t>
    <phoneticPr fontId="2"/>
  </si>
  <si>
    <t>令和7年度フェムテック等サポートサービス実証事業費補助金</t>
    <phoneticPr fontId="4"/>
  </si>
  <si>
    <t>　　　　　　「（３）補助金交付申請額」で申請できる合計額は「（２）補助対象経費」の合計額の２／３以内かつ１０００万円以内です。</t>
    <rPh sb="20" eb="22">
      <t>シンセイ</t>
    </rPh>
    <rPh sb="25" eb="27">
      <t>ゴウケイ</t>
    </rPh>
    <rPh sb="27" eb="28">
      <t>ガク</t>
    </rPh>
    <rPh sb="33" eb="35">
      <t>ホジョ</t>
    </rPh>
    <rPh sb="35" eb="37">
      <t>タイショウ</t>
    </rPh>
    <rPh sb="37" eb="39">
      <t>ケイヒ</t>
    </rPh>
    <rPh sb="41" eb="43">
      <t>ゴウケイ</t>
    </rPh>
    <rPh sb="43" eb="44">
      <t>ガク</t>
    </rPh>
    <rPh sb="48" eb="50">
      <t>イナイ</t>
    </rPh>
    <rPh sb="56" eb="58">
      <t>マンエン</t>
    </rPh>
    <rPh sb="58" eb="60">
      <t>イナイ</t>
    </rPh>
    <phoneticPr fontId="4"/>
  </si>
  <si>
    <t>　　　　　　２／３を超えるもしくは１０００万円を超える金額を入力した場合、「エラーチェック」欄にエラーの文言が表示されます。</t>
    <rPh sb="10" eb="11">
      <t>コ</t>
    </rPh>
    <rPh sb="21" eb="23">
      <t>マンエン</t>
    </rPh>
    <rPh sb="24" eb="25">
      <t>コ</t>
    </rPh>
    <rPh sb="27" eb="29">
      <t>キンガク</t>
    </rPh>
    <rPh sb="30" eb="32">
      <t>ニュウリョク</t>
    </rPh>
    <rPh sb="34" eb="36">
      <t>バアイ</t>
    </rPh>
    <rPh sb="46" eb="47">
      <t>ラン</t>
    </rPh>
    <rPh sb="52" eb="54">
      <t>モンゴン</t>
    </rPh>
    <rPh sb="55" eb="57">
      <t>ヒョウジ</t>
    </rPh>
    <phoneticPr fontId="4"/>
  </si>
  <si>
    <t>　　　　　　１／２を超えるもしくは８００万円を超える金額を入力した場合、「エラーチェック」欄にエラーの文言が表示されます。</t>
    <rPh sb="10" eb="11">
      <t>コ</t>
    </rPh>
    <rPh sb="20" eb="22">
      <t>マンエン</t>
    </rPh>
    <rPh sb="23" eb="24">
      <t>コ</t>
    </rPh>
    <rPh sb="26" eb="28">
      <t>キンガク</t>
    </rPh>
    <rPh sb="29" eb="31">
      <t>ニュウリョク</t>
    </rPh>
    <rPh sb="33" eb="35">
      <t>バアイ</t>
    </rPh>
    <rPh sb="45" eb="46">
      <t>ラン</t>
    </rPh>
    <rPh sb="51" eb="53">
      <t>モンゴン</t>
    </rPh>
    <rPh sb="54" eb="56">
      <t>ヒョウジ</t>
    </rPh>
    <phoneticPr fontId="4"/>
  </si>
  <si>
    <t>　　　　　　「（３）補助金交付申請額」で申請できる合計額は「（２）補助対象経費」の合計額の１／２以内かつ８００万円以内です。</t>
    <rPh sb="20" eb="22">
      <t>シンセイ</t>
    </rPh>
    <rPh sb="25" eb="27">
      <t>ゴウケイ</t>
    </rPh>
    <rPh sb="27" eb="28">
      <t>ガク</t>
    </rPh>
    <rPh sb="33" eb="35">
      <t>ホジョ</t>
    </rPh>
    <rPh sb="35" eb="37">
      <t>タイショウ</t>
    </rPh>
    <rPh sb="37" eb="39">
      <t>ケイヒ</t>
    </rPh>
    <rPh sb="41" eb="43">
      <t>ゴウケイ</t>
    </rPh>
    <rPh sb="43" eb="44">
      <t>ガク</t>
    </rPh>
    <rPh sb="48" eb="50">
      <t>イナイ</t>
    </rPh>
    <rPh sb="55" eb="57">
      <t>マンエン</t>
    </rPh>
    <rPh sb="57" eb="59">
      <t>イナイ</t>
    </rPh>
    <phoneticPr fontId="4"/>
  </si>
  <si>
    <t>令和７年度フェムテック等サポートサービス実証事業費補助金</t>
  </si>
  <si>
    <t>令和７年度フェムテック等サポートサービス実証事業費補助金</t>
    <phoneticPr fontId="4"/>
  </si>
  <si>
    <t>Bセミナー会場使用料</t>
    <rPh sb="5" eb="7">
      <t>カイジョウ</t>
    </rPh>
    <rPh sb="7" eb="10">
      <t>シヨウリョウ</t>
    </rPh>
    <phoneticPr fontId="19"/>
  </si>
  <si>
    <t>アルバイトB</t>
    <phoneticPr fontId="9"/>
  </si>
  <si>
    <t>××委託費用</t>
    <rPh sb="2" eb="4">
      <t>イタク</t>
    </rPh>
    <rPh sb="4" eb="6">
      <t>ヒヨウ</t>
    </rPh>
    <phoneticPr fontId="19"/>
  </si>
  <si>
    <t>△△委託費用</t>
    <rPh sb="2" eb="4">
      <t>イタク</t>
    </rPh>
    <rPh sb="4" eb="6">
      <t>ヒヨウ</t>
    </rPh>
    <phoneticPr fontId="19"/>
  </si>
  <si>
    <r>
      <t>　委託・外注先：××</t>
    </r>
    <r>
      <rPr>
        <sz val="10"/>
        <color rgb="FF6600FF"/>
        <rFont val="ＭＳ Ｐ明朝"/>
        <family val="1"/>
        <charset val="128"/>
      </rPr>
      <t>株式会社</t>
    </r>
    <rPh sb="1" eb="3">
      <t>イタク</t>
    </rPh>
    <rPh sb="4" eb="6">
      <t>ガイチュウ</t>
    </rPh>
    <rPh sb="6" eb="7">
      <t>サキ</t>
    </rPh>
    <rPh sb="10" eb="14">
      <t>カブシキカイシャ</t>
    </rPh>
    <phoneticPr fontId="9"/>
  </si>
  <si>
    <r>
      <t>　委託・外注先：△△</t>
    </r>
    <r>
      <rPr>
        <sz val="10"/>
        <color rgb="FF6600FF"/>
        <rFont val="ＭＳ Ｐ明朝"/>
        <family val="1"/>
        <charset val="128"/>
      </rPr>
      <t>株式会社</t>
    </r>
    <rPh sb="1" eb="3">
      <t>イタク</t>
    </rPh>
    <rPh sb="4" eb="6">
      <t>ガイチュウ</t>
    </rPh>
    <rPh sb="6" eb="7">
      <t>サキ</t>
    </rPh>
    <rPh sb="10" eb="14">
      <t>カブシキカイシャ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</si>
</sst>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6"/>
      <name val="ＭＳ Ｐゴシック"/>
      <family val="3"/>
      <charset val="128"/>
    </font>
    <font>
      <u/>
      <sz val="10"/>
      <color theme="1"/>
      <name val="ＭＳ Ｐ明朝"/>
      <family val="1"/>
      <charset val="128"/>
    </font>
    <font>
      <b/>
      <sz val="10"/>
      <color theme="1"/>
      <name val="ＭＳ Ｐ明朝"/>
      <family val="1"/>
      <charset val="128"/>
    </font>
    <font>
      <sz val="10"/>
      <name val="ＭＳ Ｐ明朝"/>
      <family val="1"/>
      <charset val="128"/>
    </font>
    <font>
      <b/>
      <sz val="10"/>
      <name val="ＭＳ Ｐ明朝"/>
      <family val="1"/>
      <charset val="128"/>
    </font>
    <font>
      <sz val="6"/>
      <name val="Meiryo UI"/>
      <family val="2"/>
      <charset val="128"/>
    </font>
    <font>
      <sz val="11"/>
      <name val="ＭＳ Ｐゴシック"/>
      <family val="3"/>
      <charset val="128"/>
    </font>
    <font>
      <sz val="11"/>
      <color theme="1"/>
      <name val="游ゴシック"/>
      <family val="3"/>
      <charset val="128"/>
      <scheme val="minor"/>
    </font>
    <font>
      <b/>
      <sz val="10"/>
      <color rgb="FFFF0000"/>
      <name val="ＭＳ Ｐ明朝"/>
      <family val="1"/>
      <charset val="128"/>
    </font>
    <font>
      <u/>
      <sz val="10"/>
      <color theme="10"/>
      <name val="Meiryo UI"/>
      <family val="2"/>
      <charset val="128"/>
    </font>
    <font>
      <u/>
      <sz val="10"/>
      <color theme="10"/>
      <name val="ＭＳ Ｐ明朝"/>
      <family val="1"/>
      <charset val="128"/>
    </font>
    <font>
      <sz val="10"/>
      <color rgb="FFFF0000"/>
      <name val="ＭＳ Ｐ明朝"/>
      <family val="1"/>
      <charset val="128"/>
    </font>
    <font>
      <sz val="10"/>
      <color theme="1"/>
      <name val="Meiryo UI"/>
      <family val="2"/>
      <charset val="128"/>
    </font>
    <font>
      <b/>
      <sz val="10"/>
      <color rgb="FF6600FF"/>
      <name val="ＭＳ Ｐ明朝"/>
      <family val="1"/>
      <charset val="128"/>
    </font>
    <font>
      <sz val="10"/>
      <color rgb="FF6600FF"/>
      <name val="ＭＳ Ｐ明朝"/>
      <family val="1"/>
      <charset val="128"/>
    </font>
    <font>
      <b/>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bgColor indexed="64"/>
      </pattern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diagonalUp="1">
      <left style="thin">
        <color indexed="64"/>
      </left>
      <right style="thin">
        <color indexed="64"/>
      </right>
      <top style="dotted">
        <color indexed="64"/>
      </top>
      <bottom/>
      <diagonal style="thin">
        <color indexed="64"/>
      </diagonal>
    </border>
    <border>
      <left style="thin">
        <color indexed="64"/>
      </left>
      <right style="thin">
        <color indexed="64"/>
      </right>
      <top style="dotted">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0" fillId="0" borderId="0"/>
    <xf numFmtId="0" fontId="11"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316">
    <xf numFmtId="0" fontId="0" fillId="0" borderId="0" xfId="0">
      <alignment vertical="center"/>
    </xf>
    <xf numFmtId="0" fontId="3" fillId="0" borderId="0" xfId="0" applyFont="1">
      <alignment vertical="center"/>
    </xf>
    <xf numFmtId="38" fontId="8" fillId="2" borderId="4" xfId="1" applyFont="1" applyFill="1" applyBorder="1" applyAlignment="1" applyProtection="1">
      <alignment horizontal="right" vertical="center" wrapText="1"/>
      <protection locked="0"/>
    </xf>
    <xf numFmtId="0" fontId="3" fillId="0" borderId="0" xfId="5" applyFont="1">
      <alignment vertical="center"/>
    </xf>
    <xf numFmtId="0" fontId="3" fillId="0" borderId="0" xfId="5" applyFont="1" applyAlignment="1">
      <alignment horizontal="left" vertical="center"/>
    </xf>
    <xf numFmtId="0" fontId="3" fillId="3" borderId="43" xfId="5" applyFont="1" applyFill="1" applyBorder="1" applyAlignment="1">
      <alignment horizontal="center" vertical="center" wrapText="1"/>
    </xf>
    <xf numFmtId="0" fontId="3" fillId="3" borderId="44" xfId="5" applyFont="1" applyFill="1" applyBorder="1" applyAlignment="1">
      <alignment horizontal="center" vertical="center" wrapText="1"/>
    </xf>
    <xf numFmtId="0" fontId="7" fillId="4" borderId="47" xfId="5" applyFont="1" applyFill="1" applyBorder="1" applyAlignment="1">
      <alignment horizontal="center" vertical="center" wrapText="1"/>
    </xf>
    <xf numFmtId="0" fontId="7" fillId="4" borderId="1" xfId="5" applyFont="1" applyFill="1" applyBorder="1" applyAlignment="1">
      <alignment horizontal="justify" vertical="center" wrapText="1"/>
    </xf>
    <xf numFmtId="38" fontId="7" fillId="4" borderId="27" xfId="6" applyFont="1" applyFill="1" applyBorder="1" applyAlignment="1" applyProtection="1">
      <alignment horizontal="left" vertical="center"/>
      <protection locked="0"/>
    </xf>
    <xf numFmtId="38" fontId="8" fillId="4" borderId="48" xfId="6" applyFont="1" applyFill="1" applyBorder="1" applyAlignment="1" applyProtection="1">
      <alignment horizontal="right" vertical="center" wrapText="1"/>
      <protection locked="0"/>
    </xf>
    <xf numFmtId="38" fontId="7" fillId="4" borderId="0" xfId="6" applyFont="1" applyFill="1" applyBorder="1" applyAlignment="1" applyProtection="1">
      <alignment horizontal="right" vertical="center" wrapText="1"/>
      <protection locked="0"/>
    </xf>
    <xf numFmtId="38" fontId="15" fillId="4" borderId="49" xfId="6" applyFont="1" applyFill="1" applyBorder="1" applyAlignment="1" applyProtection="1">
      <alignment horizontal="left" vertical="top" wrapText="1"/>
      <protection locked="0"/>
    </xf>
    <xf numFmtId="38" fontId="7" fillId="0" borderId="49" xfId="6" applyFont="1" applyBorder="1" applyAlignment="1" applyProtection="1">
      <alignment horizontal="center" vertical="top" wrapText="1"/>
      <protection locked="0"/>
    </xf>
    <xf numFmtId="0" fontId="7" fillId="5" borderId="53" xfId="5" applyFont="1" applyFill="1" applyBorder="1" applyAlignment="1">
      <alignment horizontal="center" vertical="center" wrapText="1"/>
    </xf>
    <xf numFmtId="0" fontId="7" fillId="5" borderId="36" xfId="5" applyFont="1" applyFill="1" applyBorder="1" applyAlignment="1">
      <alignment horizontal="justify" vertical="center" wrapText="1"/>
    </xf>
    <xf numFmtId="38" fontId="7" fillId="5" borderId="2" xfId="6" applyFont="1" applyFill="1" applyBorder="1" applyAlignment="1" applyProtection="1">
      <alignment horizontal="left" vertical="center" wrapText="1"/>
      <protection locked="0"/>
    </xf>
    <xf numFmtId="38" fontId="7" fillId="5" borderId="32" xfId="6" applyFont="1" applyFill="1" applyBorder="1" applyAlignment="1" applyProtection="1">
      <alignment horizontal="right" vertical="center" wrapText="1"/>
      <protection locked="0"/>
    </xf>
    <xf numFmtId="38" fontId="7" fillId="5" borderId="36" xfId="6" applyFont="1" applyFill="1" applyBorder="1" applyAlignment="1" applyProtection="1">
      <alignment horizontal="center" vertical="center" wrapText="1"/>
      <protection locked="0"/>
    </xf>
    <xf numFmtId="38" fontId="7" fillId="5" borderId="36" xfId="6" applyFont="1" applyFill="1" applyBorder="1" applyAlignment="1" applyProtection="1">
      <alignment horizontal="right" vertical="center" wrapText="1"/>
      <protection locked="0"/>
    </xf>
    <xf numFmtId="38" fontId="7" fillId="5" borderId="36" xfId="6" applyFont="1" applyFill="1" applyBorder="1" applyAlignment="1" applyProtection="1">
      <alignment horizontal="center" vertical="top" wrapText="1"/>
      <protection locked="0"/>
    </xf>
    <xf numFmtId="38" fontId="7" fillId="5" borderId="54" xfId="6" applyFont="1" applyFill="1" applyBorder="1" applyAlignment="1" applyProtection="1">
      <alignment horizontal="center" vertical="top" wrapText="1"/>
      <protection locked="0"/>
    </xf>
    <xf numFmtId="0" fontId="7" fillId="4" borderId="53" xfId="5" applyFont="1" applyFill="1" applyBorder="1" applyAlignment="1">
      <alignment horizontal="center" vertical="center" wrapText="1"/>
    </xf>
    <xf numFmtId="0" fontId="7" fillId="4" borderId="36" xfId="5" applyFont="1" applyFill="1" applyBorder="1" applyAlignment="1">
      <alignment horizontal="justify" vertical="center" wrapText="1"/>
    </xf>
    <xf numFmtId="38" fontId="7" fillId="4" borderId="2" xfId="6" applyFont="1" applyFill="1" applyBorder="1" applyAlignment="1" applyProtection="1">
      <alignment horizontal="left" vertical="center"/>
      <protection locked="0"/>
    </xf>
    <xf numFmtId="38" fontId="8" fillId="4" borderId="32" xfId="6" applyFont="1" applyFill="1" applyBorder="1" applyAlignment="1" applyProtection="1">
      <alignment horizontal="right" vertical="center" wrapText="1"/>
      <protection locked="0"/>
    </xf>
    <xf numFmtId="38" fontId="7" fillId="4" borderId="36" xfId="6" applyFont="1" applyFill="1" applyBorder="1" applyAlignment="1" applyProtection="1">
      <alignment horizontal="right" vertical="center" wrapText="1"/>
      <protection locked="0"/>
    </xf>
    <xf numFmtId="38" fontId="15" fillId="4" borderId="54" xfId="6" applyFont="1" applyFill="1" applyBorder="1" applyAlignment="1" applyProtection="1">
      <alignment horizontal="left" vertical="top" wrapText="1"/>
      <protection locked="0"/>
    </xf>
    <xf numFmtId="38" fontId="7" fillId="5" borderId="53" xfId="6" applyFont="1" applyFill="1" applyBorder="1" applyAlignment="1" applyProtection="1">
      <alignment horizontal="left" vertical="center"/>
      <protection locked="0"/>
    </xf>
    <xf numFmtId="38" fontId="3" fillId="5" borderId="36" xfId="6" applyFont="1" applyFill="1" applyBorder="1" applyAlignment="1">
      <alignment horizontal="justify" vertical="center" wrapText="1"/>
    </xf>
    <xf numFmtId="38" fontId="7" fillId="5" borderId="3" xfId="6" applyFont="1" applyFill="1" applyBorder="1" applyAlignment="1">
      <alignment horizontal="left" vertical="center" wrapText="1"/>
    </xf>
    <xf numFmtId="38" fontId="7" fillId="5" borderId="36" xfId="6" applyFont="1" applyFill="1" applyBorder="1" applyAlignment="1">
      <alignment horizontal="center" vertical="center" wrapText="1"/>
    </xf>
    <xf numFmtId="38" fontId="7" fillId="5" borderId="36" xfId="6" applyFont="1" applyFill="1" applyBorder="1" applyAlignment="1">
      <alignment vertical="center" wrapText="1"/>
    </xf>
    <xf numFmtId="38" fontId="7" fillId="5" borderId="54" xfId="6" applyFont="1" applyFill="1" applyBorder="1" applyAlignment="1">
      <alignment horizontal="center" vertical="center"/>
    </xf>
    <xf numFmtId="38" fontId="6" fillId="4" borderId="47" xfId="6" applyFont="1" applyFill="1" applyBorder="1" applyAlignment="1">
      <alignment vertical="center"/>
    </xf>
    <xf numFmtId="38" fontId="6" fillId="4" borderId="36" xfId="6" applyFont="1" applyFill="1" applyBorder="1" applyAlignment="1">
      <alignment vertical="center" wrapText="1"/>
    </xf>
    <xf numFmtId="38" fontId="7" fillId="4" borderId="3" xfId="6" applyFont="1" applyFill="1" applyBorder="1" applyAlignment="1">
      <alignment horizontal="left" vertical="center" wrapText="1"/>
    </xf>
    <xf numFmtId="38" fontId="7" fillId="4" borderId="32" xfId="6" applyFont="1" applyFill="1" applyBorder="1" applyAlignment="1" applyProtection="1">
      <alignment horizontal="right" vertical="center" wrapText="1"/>
      <protection locked="0"/>
    </xf>
    <xf numFmtId="38" fontId="7" fillId="4" borderId="36" xfId="6" applyFont="1" applyFill="1" applyBorder="1" applyAlignment="1">
      <alignment horizontal="center" vertical="center" wrapText="1"/>
    </xf>
    <xf numFmtId="38" fontId="7" fillId="4" borderId="36" xfId="6" applyFont="1" applyFill="1" applyBorder="1" applyAlignment="1">
      <alignment vertical="center" wrapText="1"/>
    </xf>
    <xf numFmtId="38" fontId="7" fillId="4" borderId="54" xfId="6" applyFont="1" applyFill="1" applyBorder="1" applyAlignment="1">
      <alignment horizontal="center" vertical="center"/>
    </xf>
    <xf numFmtId="38" fontId="8" fillId="6" borderId="56" xfId="6" applyFont="1" applyFill="1" applyBorder="1" applyAlignment="1">
      <alignment vertical="center"/>
    </xf>
    <xf numFmtId="38" fontId="8" fillId="6" borderId="57" xfId="6" applyFont="1" applyFill="1" applyBorder="1" applyAlignment="1">
      <alignment vertical="center" wrapText="1"/>
    </xf>
    <xf numFmtId="38" fontId="7" fillId="6" borderId="58" xfId="6" applyFont="1" applyFill="1" applyBorder="1" applyAlignment="1">
      <alignment horizontal="left" vertical="center" wrapText="1"/>
    </xf>
    <xf numFmtId="38" fontId="7" fillId="6" borderId="59" xfId="6" applyFont="1" applyFill="1" applyBorder="1" applyAlignment="1">
      <alignment vertical="center" wrapText="1"/>
    </xf>
    <xf numFmtId="38" fontId="7" fillId="6" borderId="57" xfId="6" applyFont="1" applyFill="1" applyBorder="1" applyAlignment="1">
      <alignment horizontal="center" vertical="center" wrapText="1"/>
    </xf>
    <xf numFmtId="38" fontId="7" fillId="6" borderId="57" xfId="6" applyFont="1" applyFill="1" applyBorder="1" applyAlignment="1">
      <alignment vertical="center" wrapText="1"/>
    </xf>
    <xf numFmtId="0" fontId="7" fillId="6" borderId="60" xfId="5" applyFont="1" applyFill="1" applyBorder="1" applyAlignment="1">
      <alignment horizontal="center" vertical="center" wrapText="1"/>
    </xf>
    <xf numFmtId="0" fontId="7" fillId="0" borderId="0" xfId="5" applyFont="1">
      <alignment vertical="center"/>
    </xf>
    <xf numFmtId="38" fontId="17" fillId="2" borderId="4" xfId="6" applyFont="1" applyFill="1" applyBorder="1" applyAlignment="1">
      <alignment horizontal="right" vertical="center" wrapText="1"/>
    </xf>
    <xf numFmtId="0" fontId="0" fillId="2" borderId="0" xfId="0" applyFill="1">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0" xfId="0" applyFont="1" applyFill="1" applyProtection="1">
      <alignment vertical="center"/>
      <protection locked="0"/>
    </xf>
    <xf numFmtId="0" fontId="3" fillId="2" borderId="1"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7" fillId="2" borderId="0" xfId="0" applyFont="1" applyFill="1">
      <alignment vertical="center"/>
    </xf>
    <xf numFmtId="0" fontId="7" fillId="2" borderId="1" xfId="2" applyFont="1" applyFill="1" applyBorder="1" applyAlignment="1">
      <alignment horizontal="right"/>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justify" vertical="center" wrapText="1"/>
    </xf>
    <xf numFmtId="38" fontId="8" fillId="2" borderId="8" xfId="1" applyFont="1" applyFill="1" applyBorder="1" applyAlignment="1" applyProtection="1">
      <alignment horizontal="right" vertical="center" wrapText="1"/>
    </xf>
    <xf numFmtId="38" fontId="8" fillId="2" borderId="9" xfId="1" applyFont="1" applyFill="1" applyBorder="1" applyAlignment="1" applyProtection="1">
      <alignment horizontal="right" vertical="center" wrapText="1"/>
    </xf>
    <xf numFmtId="38" fontId="8" fillId="2" borderId="10" xfId="1" applyFont="1" applyFill="1" applyBorder="1" applyAlignment="1" applyProtection="1">
      <alignment horizontal="right" vertical="top" wrapText="1"/>
      <protection locked="0"/>
    </xf>
    <xf numFmtId="38" fontId="7" fillId="2" borderId="9" xfId="1" applyFont="1" applyFill="1" applyBorder="1" applyAlignment="1" applyProtection="1">
      <alignment vertical="top" wrapText="1"/>
      <protection locked="0"/>
    </xf>
    <xf numFmtId="0" fontId="7" fillId="2" borderId="11" xfId="0" applyFont="1" applyFill="1" applyBorder="1" applyAlignment="1">
      <alignment horizontal="justify" vertical="center" wrapText="1"/>
    </xf>
    <xf numFmtId="38" fontId="8" fillId="2" borderId="12" xfId="1" applyFont="1" applyFill="1" applyBorder="1" applyAlignment="1" applyProtection="1">
      <alignment horizontal="right" vertical="center" wrapText="1"/>
    </xf>
    <xf numFmtId="38" fontId="8" fillId="2" borderId="13" xfId="1" applyFont="1" applyFill="1" applyBorder="1" applyAlignment="1" applyProtection="1">
      <alignment horizontal="right" vertical="center" wrapText="1"/>
    </xf>
    <xf numFmtId="38" fontId="8" fillId="2" borderId="14" xfId="1" applyFont="1" applyFill="1" applyBorder="1" applyAlignment="1" applyProtection="1">
      <alignment horizontal="right" vertical="top" wrapText="1"/>
      <protection locked="0"/>
    </xf>
    <xf numFmtId="38" fontId="7" fillId="2" borderId="13" xfId="1" applyFont="1" applyFill="1" applyBorder="1" applyAlignment="1" applyProtection="1">
      <alignment vertical="top" wrapText="1"/>
      <protection locked="0"/>
    </xf>
    <xf numFmtId="0" fontId="7" fillId="2" borderId="15" xfId="0" applyFont="1" applyFill="1" applyBorder="1" applyAlignment="1">
      <alignment horizontal="justify" vertical="center" wrapText="1"/>
    </xf>
    <xf numFmtId="38" fontId="8" fillId="2" borderId="6" xfId="1" applyFont="1" applyFill="1" applyBorder="1" applyAlignment="1" applyProtection="1">
      <alignment horizontal="right" vertical="center" wrapText="1"/>
    </xf>
    <xf numFmtId="38" fontId="8" fillId="2" borderId="16" xfId="1" applyFont="1" applyFill="1" applyBorder="1" applyAlignment="1" applyProtection="1">
      <alignment horizontal="righ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center" vertical="center" wrapText="1"/>
    </xf>
    <xf numFmtId="38" fontId="7" fillId="2" borderId="15" xfId="1" applyFont="1" applyFill="1" applyBorder="1" applyAlignment="1">
      <alignment horizontal="justify" vertical="center" wrapText="1"/>
    </xf>
    <xf numFmtId="38" fontId="8" fillId="2" borderId="18" xfId="1" applyFont="1" applyFill="1" applyBorder="1" applyAlignment="1" applyProtection="1">
      <alignment horizontal="right" vertical="center" wrapText="1"/>
    </xf>
    <xf numFmtId="38" fontId="8" fillId="2" borderId="19" xfId="1" applyFont="1" applyFill="1" applyBorder="1" applyAlignment="1" applyProtection="1">
      <alignment horizontal="right" vertical="top" wrapText="1"/>
      <protection locked="0"/>
    </xf>
    <xf numFmtId="38" fontId="7" fillId="2" borderId="20" xfId="1" applyFont="1" applyFill="1" applyBorder="1" applyAlignment="1" applyProtection="1">
      <alignment vertical="top" wrapText="1"/>
      <protection locked="0"/>
    </xf>
    <xf numFmtId="38" fontId="7" fillId="2" borderId="21" xfId="1" applyFont="1" applyFill="1" applyBorder="1" applyAlignment="1">
      <alignment horizontal="center" vertical="center" wrapText="1"/>
    </xf>
    <xf numFmtId="38" fontId="7" fillId="2" borderId="22" xfId="1" applyFont="1" applyFill="1" applyBorder="1" applyAlignment="1">
      <alignment horizontal="justify" vertical="center" wrapText="1"/>
    </xf>
    <xf numFmtId="38" fontId="8" fillId="2" borderId="21" xfId="1" applyFont="1" applyFill="1" applyBorder="1" applyAlignment="1" applyProtection="1">
      <alignment horizontal="right" vertical="center" wrapText="1"/>
    </xf>
    <xf numFmtId="38" fontId="8" fillId="2" borderId="23" xfId="1" applyFont="1" applyFill="1" applyBorder="1" applyAlignment="1" applyProtection="1">
      <alignment horizontal="right" vertical="center" wrapText="1"/>
    </xf>
    <xf numFmtId="38" fontId="8" fillId="2" borderId="24" xfId="1" applyFont="1" applyFill="1" applyBorder="1" applyAlignment="1" applyProtection="1">
      <alignment horizontal="right" vertical="top" wrapText="1"/>
      <protection locked="0"/>
    </xf>
    <xf numFmtId="38" fontId="7" fillId="2" borderId="23" xfId="1" applyFont="1" applyFill="1" applyBorder="1" applyAlignment="1" applyProtection="1">
      <alignment vertical="top" wrapText="1"/>
      <protection locked="0"/>
    </xf>
    <xf numFmtId="38" fontId="3" fillId="2" borderId="4" xfId="1" applyFont="1" applyFill="1" applyBorder="1" applyAlignment="1">
      <alignment horizontal="left" vertical="center"/>
    </xf>
    <xf numFmtId="38" fontId="3" fillId="2" borderId="25" xfId="1" applyFont="1" applyFill="1" applyBorder="1" applyAlignment="1">
      <alignment horizontal="justify" vertical="center" wrapText="1"/>
    </xf>
    <xf numFmtId="38" fontId="8" fillId="2" borderId="4" xfId="1" applyFont="1" applyFill="1" applyBorder="1" applyAlignment="1" applyProtection="1">
      <alignment horizontal="right" vertical="center" wrapText="1"/>
    </xf>
    <xf numFmtId="38" fontId="7" fillId="2" borderId="26" xfId="1" applyFont="1" applyFill="1" applyBorder="1" applyAlignment="1">
      <alignment vertical="center"/>
    </xf>
    <xf numFmtId="38" fontId="6" fillId="2" borderId="28" xfId="1" applyFont="1" applyFill="1" applyBorder="1" applyAlignment="1">
      <alignment vertical="center"/>
    </xf>
    <xf numFmtId="38" fontId="3" fillId="2" borderId="29" xfId="1" applyFont="1" applyFill="1" applyBorder="1" applyAlignment="1">
      <alignment horizontal="justify" vertical="center" wrapText="1"/>
    </xf>
    <xf numFmtId="38" fontId="8" fillId="2" borderId="28" xfId="1" applyFont="1" applyFill="1" applyBorder="1" applyAlignment="1" applyProtection="1">
      <alignment horizontal="right" vertical="center" wrapText="1"/>
    </xf>
    <xf numFmtId="38" fontId="8" fillId="2" borderId="30" xfId="1" applyFont="1" applyFill="1" applyBorder="1" applyAlignment="1" applyProtection="1">
      <alignment horizontal="right" vertical="center" wrapText="1"/>
    </xf>
    <xf numFmtId="38" fontId="8" fillId="2" borderId="31" xfId="1" applyFont="1" applyFill="1" applyBorder="1" applyAlignment="1">
      <alignment horizontal="right" vertical="center" wrapText="1"/>
    </xf>
    <xf numFmtId="38" fontId="7" fillId="2" borderId="31" xfId="1" applyFont="1" applyFill="1" applyBorder="1" applyAlignment="1">
      <alignment vertical="center"/>
    </xf>
    <xf numFmtId="38" fontId="8" fillId="2" borderId="33" xfId="1" applyFont="1" applyFill="1" applyBorder="1" applyAlignment="1">
      <alignment vertical="center"/>
    </xf>
    <xf numFmtId="38" fontId="8" fillId="2" borderId="34" xfId="1" applyFont="1" applyFill="1" applyBorder="1" applyAlignment="1">
      <alignment vertical="center" wrapText="1"/>
    </xf>
    <xf numFmtId="38" fontId="8" fillId="2" borderId="33" xfId="1" applyFont="1" applyFill="1" applyBorder="1" applyAlignment="1" applyProtection="1">
      <alignment horizontal="right" vertical="center" wrapText="1"/>
    </xf>
    <xf numFmtId="0" fontId="8" fillId="2" borderId="35" xfId="0" applyFont="1" applyFill="1" applyBorder="1" applyAlignment="1">
      <alignment vertical="center" wrapText="1"/>
    </xf>
    <xf numFmtId="0" fontId="3" fillId="2" borderId="0" xfId="0" applyFont="1" applyFill="1" applyAlignment="1">
      <alignment horizontal="center" vertical="center"/>
    </xf>
    <xf numFmtId="0" fontId="7" fillId="2" borderId="0" xfId="0" applyFont="1" applyFill="1" applyAlignment="1">
      <alignment horizontal="left" vertical="top"/>
    </xf>
    <xf numFmtId="0" fontId="7"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7" fillId="2" borderId="0" xfId="0" applyFont="1" applyFill="1" applyAlignment="1">
      <alignment horizontal="center" vertical="center"/>
    </xf>
    <xf numFmtId="0" fontId="13" fillId="2" borderId="0" xfId="4" applyFill="1">
      <alignment vertical="center"/>
    </xf>
    <xf numFmtId="0" fontId="8" fillId="2" borderId="0" xfId="0" applyFont="1" applyFill="1">
      <alignment vertical="center"/>
    </xf>
    <xf numFmtId="0" fontId="15" fillId="2" borderId="0" xfId="0" applyFont="1" applyFill="1">
      <alignment vertical="center"/>
    </xf>
    <xf numFmtId="0" fontId="3" fillId="2" borderId="0" xfId="0" applyFont="1" applyFill="1" applyAlignment="1">
      <alignment vertical="top" wrapText="1"/>
    </xf>
    <xf numFmtId="0" fontId="3" fillId="2" borderId="2" xfId="0" applyFont="1" applyFill="1" applyBorder="1">
      <alignment vertical="center"/>
    </xf>
    <xf numFmtId="0" fontId="3" fillId="2" borderId="36" xfId="0" applyFont="1" applyFill="1" applyBorder="1">
      <alignment vertical="center"/>
    </xf>
    <xf numFmtId="0" fontId="3" fillId="2" borderId="3" xfId="0" applyFont="1" applyFill="1" applyBorder="1">
      <alignment vertical="center"/>
    </xf>
    <xf numFmtId="38" fontId="8" fillId="2" borderId="32" xfId="0" applyNumberFormat="1" applyFont="1" applyFill="1" applyBorder="1" applyProtection="1">
      <alignment vertical="center"/>
      <protection locked="0"/>
    </xf>
    <xf numFmtId="0" fontId="7" fillId="2" borderId="2" xfId="0" applyFont="1" applyFill="1" applyBorder="1">
      <alignment vertical="center"/>
    </xf>
    <xf numFmtId="0" fontId="7" fillId="2" borderId="36" xfId="0" applyFont="1" applyFill="1" applyBorder="1">
      <alignment vertical="center"/>
    </xf>
    <xf numFmtId="0" fontId="7" fillId="2" borderId="3" xfId="0" applyFont="1" applyFill="1" applyBorder="1">
      <alignment vertical="center"/>
    </xf>
    <xf numFmtId="0" fontId="3" fillId="2" borderId="0" xfId="0" applyFont="1" applyFill="1" applyAlignment="1">
      <alignment horizontal="center" vertical="center" wrapText="1"/>
    </xf>
    <xf numFmtId="0" fontId="3" fillId="2" borderId="0" xfId="0" applyFont="1" applyFill="1" applyAlignment="1">
      <alignment vertical="center" wrapText="1"/>
    </xf>
    <xf numFmtId="38" fontId="8" fillId="2" borderId="32" xfId="0" applyNumberFormat="1" applyFont="1" applyFill="1" applyBorder="1">
      <alignment vertical="center"/>
    </xf>
    <xf numFmtId="0" fontId="3" fillId="2" borderId="32" xfId="0" applyFont="1" applyFill="1" applyBorder="1" applyAlignment="1">
      <alignment horizontal="center" vertical="center"/>
    </xf>
    <xf numFmtId="0" fontId="7" fillId="2" borderId="27" xfId="3" applyFont="1" applyFill="1" applyBorder="1">
      <alignment vertical="center"/>
    </xf>
    <xf numFmtId="0" fontId="12" fillId="2" borderId="32" xfId="0" applyFont="1" applyFill="1" applyBorder="1">
      <alignment vertical="center"/>
    </xf>
    <xf numFmtId="0" fontId="12" fillId="2" borderId="0" xfId="0" applyFont="1" applyFill="1">
      <alignment vertical="center"/>
    </xf>
    <xf numFmtId="0" fontId="3" fillId="2" borderId="0" xfId="5" applyFont="1" applyFill="1">
      <alignment vertical="center"/>
    </xf>
    <xf numFmtId="0" fontId="3" fillId="2" borderId="0" xfId="5" applyFont="1" applyFill="1" applyAlignment="1">
      <alignment horizontal="left" vertical="center"/>
    </xf>
    <xf numFmtId="0" fontId="3" fillId="2" borderId="0" xfId="5" applyFont="1" applyFill="1" applyAlignment="1">
      <alignment horizontal="right" vertical="center"/>
    </xf>
    <xf numFmtId="0" fontId="3" fillId="2" borderId="0" xfId="5" applyFont="1" applyFill="1" applyAlignment="1" applyProtection="1">
      <alignment horizontal="left" vertical="center"/>
      <protection locked="0"/>
    </xf>
    <xf numFmtId="0" fontId="3" fillId="2" borderId="0" xfId="5" applyFont="1" applyFill="1" applyProtection="1">
      <alignment vertical="center"/>
      <protection locked="0"/>
    </xf>
    <xf numFmtId="0" fontId="3" fillId="2" borderId="0" xfId="5" applyFont="1" applyFill="1" applyAlignment="1" applyProtection="1">
      <alignment horizontal="center" vertical="center"/>
      <protection locked="0"/>
    </xf>
    <xf numFmtId="0" fontId="5" fillId="2" borderId="0" xfId="5" applyFont="1" applyFill="1" applyAlignment="1" applyProtection="1">
      <alignment horizontal="left" vertical="center"/>
      <protection locked="0"/>
    </xf>
    <xf numFmtId="0" fontId="3" fillId="2" borderId="1" xfId="5" applyFont="1" applyFill="1" applyBorder="1" applyAlignment="1" applyProtection="1">
      <alignment horizontal="left" vertical="center"/>
      <protection locked="0"/>
    </xf>
    <xf numFmtId="0" fontId="18" fillId="2" borderId="1" xfId="5" applyFont="1" applyFill="1" applyBorder="1" applyAlignment="1" applyProtection="1">
      <alignment horizontal="left" vertical="center"/>
      <protection locked="0"/>
    </xf>
    <xf numFmtId="0" fontId="5" fillId="2" borderId="1" xfId="5" applyFont="1" applyFill="1" applyBorder="1" applyAlignment="1" applyProtection="1">
      <alignment horizontal="left" vertical="center"/>
      <protection locked="0"/>
    </xf>
    <xf numFmtId="0" fontId="6" fillId="2" borderId="0" xfId="5" applyFont="1" applyFill="1" applyAlignment="1">
      <alignment horizontal="left" vertical="center"/>
    </xf>
    <xf numFmtId="0" fontId="7" fillId="2" borderId="0" xfId="5" applyFont="1" applyFill="1" applyAlignment="1">
      <alignment horizontal="left" vertical="center"/>
    </xf>
    <xf numFmtId="0" fontId="7" fillId="2" borderId="0" xfId="2" applyFont="1" applyFill="1" applyAlignment="1">
      <alignment horizontal="right"/>
    </xf>
    <xf numFmtId="0" fontId="3" fillId="2" borderId="43" xfId="5" applyFont="1" applyFill="1" applyBorder="1" applyAlignment="1">
      <alignment horizontal="center" vertical="center" wrapText="1"/>
    </xf>
    <xf numFmtId="0" fontId="3" fillId="2" borderId="44" xfId="5" applyFont="1" applyFill="1" applyBorder="1" applyAlignment="1">
      <alignment horizontal="center" vertical="center" wrapText="1"/>
    </xf>
    <xf numFmtId="0" fontId="7" fillId="2" borderId="47" xfId="5" applyFont="1" applyFill="1" applyBorder="1" applyAlignment="1">
      <alignment horizontal="center" vertical="center" wrapText="1"/>
    </xf>
    <xf numFmtId="0" fontId="7" fillId="2" borderId="1" xfId="5" applyFont="1" applyFill="1" applyBorder="1" applyAlignment="1">
      <alignment horizontal="justify" vertical="center" wrapText="1"/>
    </xf>
    <xf numFmtId="38" fontId="7" fillId="2" borderId="27" xfId="6" applyFont="1" applyFill="1" applyBorder="1" applyAlignment="1" applyProtection="1">
      <alignment horizontal="left" vertical="center"/>
      <protection locked="0"/>
    </xf>
    <xf numFmtId="38" fontId="8" fillId="2" borderId="48" xfId="6" applyFont="1" applyFill="1" applyBorder="1" applyAlignment="1" applyProtection="1">
      <alignment horizontal="right" vertical="center" wrapText="1"/>
      <protection locked="0"/>
    </xf>
    <xf numFmtId="38" fontId="7" fillId="2" borderId="0" xfId="6" applyFont="1" applyFill="1" applyBorder="1" applyAlignment="1" applyProtection="1">
      <alignment horizontal="right" vertical="center" wrapText="1"/>
      <protection locked="0"/>
    </xf>
    <xf numFmtId="38" fontId="15" fillId="2" borderId="49" xfId="6" applyFont="1" applyFill="1" applyBorder="1" applyAlignment="1" applyProtection="1">
      <alignment horizontal="left" vertical="top" wrapText="1"/>
      <protection locked="0"/>
    </xf>
    <xf numFmtId="0" fontId="7" fillId="2" borderId="50" xfId="5" applyFont="1" applyFill="1" applyBorder="1" applyAlignment="1">
      <alignment horizontal="center" vertical="center" wrapText="1"/>
    </xf>
    <xf numFmtId="0" fontId="7" fillId="2" borderId="0" xfId="5" applyFont="1" applyFill="1" applyAlignment="1">
      <alignment horizontal="justify" vertical="center" wrapText="1"/>
    </xf>
    <xf numFmtId="38" fontId="18" fillId="2" borderId="38" xfId="6" applyFont="1" applyFill="1" applyBorder="1" applyAlignment="1" applyProtection="1">
      <alignment horizontal="left" vertical="center" wrapText="1"/>
      <protection locked="0"/>
    </xf>
    <xf numFmtId="38" fontId="7" fillId="2" borderId="51" xfId="6" applyFont="1" applyFill="1" applyBorder="1" applyAlignment="1" applyProtection="1">
      <alignment horizontal="right" vertical="center" wrapText="1"/>
      <protection locked="0"/>
    </xf>
    <xf numFmtId="38" fontId="7" fillId="2" borderId="37" xfId="6" applyFont="1" applyFill="1" applyBorder="1" applyAlignment="1" applyProtection="1">
      <alignment horizontal="center" vertical="center" wrapText="1"/>
      <protection locked="0"/>
    </xf>
    <xf numFmtId="38" fontId="18" fillId="2" borderId="37" xfId="6" applyFont="1" applyFill="1" applyBorder="1" applyAlignment="1" applyProtection="1">
      <alignment horizontal="right" vertical="center" wrapText="1"/>
      <protection locked="0"/>
    </xf>
    <xf numFmtId="38" fontId="7" fillId="2" borderId="37" xfId="6" applyFont="1" applyFill="1" applyBorder="1" applyAlignment="1" applyProtection="1">
      <alignment horizontal="center" vertical="top" wrapText="1"/>
      <protection locked="0"/>
    </xf>
    <xf numFmtId="38" fontId="7" fillId="2" borderId="0" xfId="6" applyFont="1" applyFill="1" applyBorder="1" applyAlignment="1" applyProtection="1">
      <alignment horizontal="center" vertical="top" wrapText="1"/>
      <protection locked="0"/>
    </xf>
    <xf numFmtId="38" fontId="7" fillId="2" borderId="49" xfId="6" applyFont="1" applyFill="1" applyBorder="1" applyAlignment="1" applyProtection="1">
      <alignment horizontal="center" vertical="top" wrapText="1"/>
      <protection locked="0"/>
    </xf>
    <xf numFmtId="38" fontId="7" fillId="2" borderId="0" xfId="6" applyFont="1" applyFill="1" applyBorder="1" applyAlignment="1" applyProtection="1">
      <alignment horizontal="center" vertical="center" wrapText="1"/>
      <protection locked="0"/>
    </xf>
    <xf numFmtId="38" fontId="18" fillId="2" borderId="0" xfId="6" applyFont="1" applyFill="1" applyBorder="1" applyAlignment="1" applyProtection="1">
      <alignment horizontal="right" vertical="center" wrapText="1"/>
      <protection locked="0"/>
    </xf>
    <xf numFmtId="0" fontId="7" fillId="2" borderId="53" xfId="5" applyFont="1" applyFill="1" applyBorder="1" applyAlignment="1">
      <alignment horizontal="center" vertical="center" wrapText="1"/>
    </xf>
    <xf numFmtId="0" fontId="7" fillId="2" borderId="36" xfId="5" applyFont="1" applyFill="1" applyBorder="1" applyAlignment="1">
      <alignment horizontal="justify" vertical="center" wrapText="1"/>
    </xf>
    <xf numFmtId="38" fontId="7" fillId="2" borderId="2" xfId="6" applyFont="1" applyFill="1" applyBorder="1" applyAlignment="1" applyProtection="1">
      <alignment horizontal="left" vertical="center" wrapText="1"/>
      <protection locked="0"/>
    </xf>
    <xf numFmtId="38" fontId="7" fillId="2" borderId="32" xfId="6" applyFont="1" applyFill="1" applyBorder="1" applyAlignment="1" applyProtection="1">
      <alignment horizontal="right" vertical="center" wrapText="1"/>
      <protection locked="0"/>
    </xf>
    <xf numFmtId="38" fontId="7" fillId="2" borderId="36" xfId="6" applyFont="1" applyFill="1" applyBorder="1" applyAlignment="1" applyProtection="1">
      <alignment horizontal="center" vertical="center" wrapText="1"/>
      <protection locked="0"/>
    </xf>
    <xf numFmtId="38" fontId="7" fillId="2" borderId="36" xfId="6" applyFont="1" applyFill="1" applyBorder="1" applyAlignment="1" applyProtection="1">
      <alignment horizontal="right" vertical="center" wrapText="1"/>
      <protection locked="0"/>
    </xf>
    <xf numFmtId="38" fontId="7" fillId="2" borderId="36" xfId="6" applyFont="1" applyFill="1" applyBorder="1" applyAlignment="1" applyProtection="1">
      <alignment horizontal="center" vertical="top" wrapText="1"/>
      <protection locked="0"/>
    </xf>
    <xf numFmtId="38" fontId="7" fillId="2" borderId="54" xfId="6" applyFont="1" applyFill="1" applyBorder="1" applyAlignment="1" applyProtection="1">
      <alignment horizontal="center" vertical="top" wrapText="1"/>
      <protection locked="0"/>
    </xf>
    <xf numFmtId="38" fontId="7" fillId="2" borderId="2" xfId="6" applyFont="1" applyFill="1" applyBorder="1" applyAlignment="1" applyProtection="1">
      <alignment horizontal="left" vertical="center"/>
      <protection locked="0"/>
    </xf>
    <xf numFmtId="38" fontId="8" fillId="2" borderId="32" xfId="6" applyFont="1" applyFill="1" applyBorder="1" applyAlignment="1" applyProtection="1">
      <alignment horizontal="right" vertical="center" wrapText="1"/>
      <protection locked="0"/>
    </xf>
    <xf numFmtId="38" fontId="7" fillId="2" borderId="52" xfId="6" applyFont="1" applyFill="1" applyBorder="1" applyAlignment="1" applyProtection="1">
      <alignment horizontal="center" vertical="top" wrapText="1"/>
      <protection locked="0"/>
    </xf>
    <xf numFmtId="38" fontId="15" fillId="2" borderId="54" xfId="6" applyFont="1" applyFill="1" applyBorder="1" applyAlignment="1" applyProtection="1">
      <alignment horizontal="left" vertical="top" wrapText="1"/>
      <protection locked="0"/>
    </xf>
    <xf numFmtId="38" fontId="7" fillId="2" borderId="38" xfId="6" applyFont="1" applyFill="1" applyBorder="1" applyAlignment="1" applyProtection="1">
      <alignment horizontal="left" vertical="center" wrapText="1"/>
      <protection locked="0"/>
    </xf>
    <xf numFmtId="38" fontId="7" fillId="2" borderId="0" xfId="6" applyFont="1" applyFill="1" applyBorder="1" applyAlignment="1" applyProtection="1">
      <alignment horizontal="left" vertical="center"/>
      <protection locked="0"/>
    </xf>
    <xf numFmtId="38" fontId="7" fillId="2" borderId="53" xfId="6" applyFont="1" applyFill="1" applyBorder="1" applyAlignment="1" applyProtection="1">
      <alignment horizontal="left" vertical="center"/>
      <protection locked="0"/>
    </xf>
    <xf numFmtId="38" fontId="3" fillId="2" borderId="36" xfId="6" applyFont="1" applyFill="1" applyBorder="1" applyAlignment="1">
      <alignment horizontal="justify" vertical="center" wrapText="1"/>
    </xf>
    <xf numFmtId="38" fontId="7" fillId="2" borderId="28" xfId="6" applyFont="1" applyFill="1" applyBorder="1" applyAlignment="1">
      <alignment horizontal="left" vertical="center" wrapText="1"/>
    </xf>
    <xf numFmtId="38" fontId="7" fillId="2" borderId="66" xfId="6" applyFont="1" applyFill="1" applyBorder="1" applyAlignment="1" applyProtection="1">
      <alignment horizontal="right" vertical="center" wrapText="1"/>
      <protection locked="0"/>
    </xf>
    <xf numFmtId="38" fontId="7" fillId="2" borderId="67" xfId="6" applyFont="1" applyFill="1" applyBorder="1" applyAlignment="1">
      <alignment horizontal="center" vertical="center" wrapText="1"/>
    </xf>
    <xf numFmtId="38" fontId="7" fillId="2" borderId="67" xfId="6" applyFont="1" applyFill="1" applyBorder="1" applyAlignment="1">
      <alignment vertical="center" wrapText="1"/>
    </xf>
    <xf numFmtId="38" fontId="7" fillId="2" borderId="68" xfId="6" applyFont="1" applyFill="1" applyBorder="1" applyAlignment="1">
      <alignment horizontal="center" vertical="center"/>
    </xf>
    <xf numFmtId="0" fontId="7" fillId="2" borderId="0" xfId="3" applyFont="1" applyFill="1">
      <alignment vertical="center"/>
    </xf>
    <xf numFmtId="38" fontId="6" fillId="2" borderId="47" xfId="6" applyFont="1" applyFill="1" applyBorder="1" applyAlignment="1">
      <alignment vertical="center"/>
    </xf>
    <xf numFmtId="38" fontId="6" fillId="2" borderId="36" xfId="6" applyFont="1" applyFill="1" applyBorder="1" applyAlignment="1">
      <alignment vertical="center" wrapText="1"/>
    </xf>
    <xf numFmtId="38" fontId="7" fillId="2" borderId="3" xfId="6" applyFont="1" applyFill="1" applyBorder="1" applyAlignment="1">
      <alignment horizontal="left" vertical="center" wrapText="1"/>
    </xf>
    <xf numFmtId="38" fontId="7" fillId="2" borderId="36" xfId="6" applyFont="1" applyFill="1" applyBorder="1" applyAlignment="1">
      <alignment horizontal="center" vertical="center" wrapText="1"/>
    </xf>
    <xf numFmtId="38" fontId="7" fillId="2" borderId="36" xfId="6" applyFont="1" applyFill="1" applyBorder="1" applyAlignment="1">
      <alignment vertical="center" wrapText="1"/>
    </xf>
    <xf numFmtId="38" fontId="7" fillId="2" borderId="54" xfId="6" applyFont="1" applyFill="1" applyBorder="1" applyAlignment="1">
      <alignment horizontal="center" vertical="center"/>
    </xf>
    <xf numFmtId="38" fontId="15" fillId="2" borderId="55" xfId="6" applyFont="1" applyFill="1" applyBorder="1" applyAlignment="1">
      <alignment horizontal="center" vertical="center" wrapText="1"/>
    </xf>
    <xf numFmtId="38" fontId="15" fillId="2" borderId="37" xfId="6" applyFont="1" applyFill="1" applyBorder="1" applyAlignment="1">
      <alignment horizontal="justify" vertical="center" wrapText="1"/>
    </xf>
    <xf numFmtId="38" fontId="18" fillId="2" borderId="25" xfId="6" applyFont="1" applyFill="1" applyBorder="1" applyAlignment="1">
      <alignment horizontal="left" vertical="center" wrapText="1"/>
    </xf>
    <xf numFmtId="38" fontId="7" fillId="2" borderId="0" xfId="6" applyFont="1" applyFill="1" applyBorder="1" applyAlignment="1">
      <alignment horizontal="center" vertical="center" wrapText="1"/>
    </xf>
    <xf numFmtId="38" fontId="18" fillId="2" borderId="0" xfId="6" applyFont="1" applyFill="1" applyBorder="1" applyAlignment="1">
      <alignment vertical="center" wrapText="1"/>
    </xf>
    <xf numFmtId="38" fontId="18" fillId="2" borderId="0" xfId="6" applyFont="1" applyFill="1" applyBorder="1" applyAlignment="1">
      <alignment vertical="center"/>
    </xf>
    <xf numFmtId="38" fontId="7" fillId="2" borderId="0" xfId="6" applyFont="1" applyFill="1" applyBorder="1" applyAlignment="1">
      <alignment vertical="center" wrapText="1"/>
    </xf>
    <xf numFmtId="38" fontId="15" fillId="2" borderId="49" xfId="6" applyFont="1" applyFill="1" applyBorder="1" applyAlignment="1">
      <alignment horizontal="center" vertical="center"/>
    </xf>
    <xf numFmtId="0" fontId="15" fillId="2" borderId="0" xfId="3" applyFont="1" applyFill="1">
      <alignment vertical="center"/>
    </xf>
    <xf numFmtId="38" fontId="8" fillId="2" borderId="56" xfId="6" applyFont="1" applyFill="1" applyBorder="1" applyAlignment="1">
      <alignment vertical="center"/>
    </xf>
    <xf numFmtId="38" fontId="8" fillId="2" borderId="57" xfId="6" applyFont="1" applyFill="1" applyBorder="1" applyAlignment="1">
      <alignment vertical="center" wrapText="1"/>
    </xf>
    <xf numFmtId="38" fontId="7" fillId="2" borderId="58" xfId="6" applyFont="1" applyFill="1" applyBorder="1" applyAlignment="1">
      <alignment horizontal="left" vertical="center" wrapText="1"/>
    </xf>
    <xf numFmtId="38" fontId="7" fillId="2" borderId="59" xfId="6" applyFont="1" applyFill="1" applyBorder="1" applyAlignment="1">
      <alignment vertical="center" wrapText="1"/>
    </xf>
    <xf numFmtId="38" fontId="7" fillId="2" borderId="57" xfId="6" applyFont="1" applyFill="1" applyBorder="1" applyAlignment="1">
      <alignment horizontal="center" vertical="center" wrapText="1"/>
    </xf>
    <xf numFmtId="38" fontId="7" fillId="2" borderId="57" xfId="6" applyFont="1" applyFill="1" applyBorder="1" applyAlignment="1">
      <alignment vertical="center" wrapText="1"/>
    </xf>
    <xf numFmtId="0" fontId="7" fillId="2" borderId="60" xfId="5" applyFont="1" applyFill="1" applyBorder="1" applyAlignment="1">
      <alignment horizontal="center" vertical="center" wrapText="1"/>
    </xf>
    <xf numFmtId="0" fontId="8" fillId="2" borderId="0" xfId="5" applyFont="1" applyFill="1" applyAlignment="1">
      <alignment horizontal="left" vertical="center"/>
    </xf>
    <xf numFmtId="0" fontId="7" fillId="2" borderId="0" xfId="5" applyFont="1" applyFill="1">
      <alignment vertical="center"/>
    </xf>
    <xf numFmtId="0" fontId="7" fillId="2" borderId="4" xfId="5" applyFont="1" applyFill="1" applyBorder="1" applyAlignment="1">
      <alignment horizontal="center" vertical="top" wrapText="1"/>
    </xf>
    <xf numFmtId="0" fontId="7" fillId="2" borderId="5" xfId="5" applyFont="1" applyFill="1" applyBorder="1" applyAlignment="1">
      <alignment horizontal="center" vertical="top" wrapText="1"/>
    </xf>
    <xf numFmtId="0" fontId="7" fillId="2" borderId="6" xfId="5" applyFont="1" applyFill="1" applyBorder="1" applyAlignment="1">
      <alignment horizontal="center" vertical="center" wrapText="1"/>
    </xf>
    <xf numFmtId="0" fontId="7" fillId="2" borderId="7" xfId="5" applyFont="1" applyFill="1" applyBorder="1" applyAlignment="1">
      <alignment horizontal="justify" vertical="center" wrapText="1"/>
    </xf>
    <xf numFmtId="38" fontId="8" fillId="2" borderId="8" xfId="6" applyFont="1" applyFill="1" applyBorder="1" applyAlignment="1" applyProtection="1">
      <alignment horizontal="right" vertical="center" wrapText="1"/>
      <protection locked="0"/>
    </xf>
    <xf numFmtId="38" fontId="8" fillId="2" borderId="9" xfId="6" applyFont="1" applyFill="1" applyBorder="1" applyAlignment="1" applyProtection="1">
      <alignment horizontal="right" vertical="center" wrapText="1"/>
      <protection locked="0"/>
    </xf>
    <xf numFmtId="38" fontId="8" fillId="2" borderId="10" xfId="6" applyFont="1" applyFill="1" applyBorder="1" applyAlignment="1" applyProtection="1">
      <alignment horizontal="right" vertical="top" wrapText="1"/>
      <protection locked="0"/>
    </xf>
    <xf numFmtId="38" fontId="7" fillId="2" borderId="9" xfId="6" applyFont="1" applyFill="1" applyBorder="1" applyAlignment="1" applyProtection="1">
      <alignment vertical="top" wrapText="1"/>
      <protection locked="0"/>
    </xf>
    <xf numFmtId="0" fontId="7" fillId="2" borderId="11" xfId="5" applyFont="1" applyFill="1" applyBorder="1" applyAlignment="1">
      <alignment horizontal="justify" vertical="center" wrapText="1"/>
    </xf>
    <xf numFmtId="38" fontId="8" fillId="2" borderId="13" xfId="6" applyFont="1" applyFill="1" applyBorder="1" applyAlignment="1" applyProtection="1">
      <alignment horizontal="right" vertical="center" wrapText="1"/>
      <protection locked="0"/>
    </xf>
    <xf numFmtId="38" fontId="8" fillId="2" borderId="14" xfId="6" applyFont="1" applyFill="1" applyBorder="1" applyAlignment="1" applyProtection="1">
      <alignment horizontal="right" vertical="top" wrapText="1"/>
      <protection locked="0"/>
    </xf>
    <xf numFmtId="38" fontId="7" fillId="2" borderId="13" xfId="6" applyFont="1" applyFill="1" applyBorder="1" applyAlignment="1" applyProtection="1">
      <alignment vertical="top" wrapText="1"/>
      <protection locked="0"/>
    </xf>
    <xf numFmtId="0" fontId="7" fillId="2" borderId="15" xfId="5" applyFont="1" applyFill="1" applyBorder="1" applyAlignment="1">
      <alignment horizontal="justify" vertical="center" wrapText="1"/>
    </xf>
    <xf numFmtId="38" fontId="8" fillId="2" borderId="6" xfId="6" applyFont="1" applyFill="1" applyBorder="1" applyAlignment="1" applyProtection="1">
      <alignment horizontal="right" vertical="center" wrapText="1"/>
      <protection locked="0"/>
    </xf>
    <xf numFmtId="38" fontId="8" fillId="2" borderId="16" xfId="6" applyFont="1" applyFill="1" applyBorder="1" applyAlignment="1" applyProtection="1">
      <alignment horizontal="right" vertical="center" wrapText="1"/>
      <protection locked="0"/>
    </xf>
    <xf numFmtId="0" fontId="7" fillId="2" borderId="17" xfId="5" applyFont="1" applyFill="1" applyBorder="1" applyAlignment="1">
      <alignment horizontal="justify" vertical="center" wrapText="1"/>
    </xf>
    <xf numFmtId="0" fontId="7" fillId="2" borderId="18" xfId="5" applyFont="1" applyFill="1" applyBorder="1" applyAlignment="1">
      <alignment horizontal="center" vertical="center" wrapText="1"/>
    </xf>
    <xf numFmtId="38" fontId="7" fillId="2" borderId="15" xfId="6" applyFont="1" applyFill="1" applyBorder="1" applyAlignment="1">
      <alignment horizontal="justify" vertical="center" wrapText="1"/>
    </xf>
    <xf numFmtId="38" fontId="8" fillId="2" borderId="18" xfId="6" applyFont="1" applyFill="1" applyBorder="1" applyAlignment="1" applyProtection="1">
      <alignment horizontal="right" vertical="center" wrapText="1"/>
      <protection locked="0"/>
    </xf>
    <xf numFmtId="38" fontId="8" fillId="2" borderId="19" xfId="6" applyFont="1" applyFill="1" applyBorder="1" applyAlignment="1" applyProtection="1">
      <alignment horizontal="right" vertical="top" wrapText="1"/>
      <protection locked="0"/>
    </xf>
    <xf numFmtId="38" fontId="7" fillId="2" borderId="20" xfId="6" applyFont="1" applyFill="1" applyBorder="1" applyAlignment="1" applyProtection="1">
      <alignment vertical="top" wrapText="1"/>
      <protection locked="0"/>
    </xf>
    <xf numFmtId="38" fontId="7" fillId="2" borderId="21" xfId="6" applyFont="1" applyFill="1" applyBorder="1" applyAlignment="1">
      <alignment horizontal="center" vertical="center" wrapText="1"/>
    </xf>
    <xf numFmtId="38" fontId="7" fillId="2" borderId="22" xfId="6" applyFont="1" applyFill="1" applyBorder="1" applyAlignment="1">
      <alignment horizontal="justify" vertical="center" wrapText="1"/>
    </xf>
    <xf numFmtId="38" fontId="8" fillId="2" borderId="21" xfId="6" applyFont="1" applyFill="1" applyBorder="1" applyAlignment="1" applyProtection="1">
      <alignment horizontal="right" vertical="center" wrapText="1"/>
      <protection locked="0"/>
    </xf>
    <xf numFmtId="38" fontId="8" fillId="2" borderId="23" xfId="6" applyFont="1" applyFill="1" applyBorder="1" applyAlignment="1" applyProtection="1">
      <alignment horizontal="right" vertical="center" wrapText="1"/>
      <protection locked="0"/>
    </xf>
    <xf numFmtId="38" fontId="8" fillId="2" borderId="24" xfId="6" applyFont="1" applyFill="1" applyBorder="1" applyAlignment="1" applyProtection="1">
      <alignment horizontal="right" vertical="top" wrapText="1"/>
      <protection locked="0"/>
    </xf>
    <xf numFmtId="38" fontId="7" fillId="2" borderId="23" xfId="6" applyFont="1" applyFill="1" applyBorder="1" applyAlignment="1" applyProtection="1">
      <alignment vertical="top" wrapText="1"/>
      <protection locked="0"/>
    </xf>
    <xf numFmtId="38" fontId="3" fillId="2" borderId="4" xfId="6" applyFont="1" applyFill="1" applyBorder="1" applyAlignment="1">
      <alignment horizontal="left" vertical="center"/>
    </xf>
    <xf numFmtId="38" fontId="3" fillId="2" borderId="25" xfId="6" applyFont="1" applyFill="1" applyBorder="1" applyAlignment="1">
      <alignment horizontal="justify" vertical="center" wrapText="1"/>
    </xf>
    <xf numFmtId="38" fontId="8" fillId="2" borderId="4" xfId="6" applyFont="1" applyFill="1" applyBorder="1" applyAlignment="1">
      <alignment horizontal="right" vertical="center" wrapText="1"/>
    </xf>
    <xf numFmtId="38" fontId="7" fillId="2" borderId="26" xfId="6" applyFont="1" applyFill="1" applyBorder="1" applyAlignment="1">
      <alignment vertical="center"/>
    </xf>
    <xf numFmtId="38" fontId="6" fillId="2" borderId="28" xfId="6" applyFont="1" applyFill="1" applyBorder="1" applyAlignment="1">
      <alignment vertical="center"/>
    </xf>
    <xf numFmtId="38" fontId="3" fillId="2" borderId="29" xfId="6" applyFont="1" applyFill="1" applyBorder="1" applyAlignment="1">
      <alignment horizontal="justify" vertical="center" wrapText="1"/>
    </xf>
    <xf numFmtId="38" fontId="8" fillId="2" borderId="28" xfId="6" applyFont="1" applyFill="1" applyBorder="1" applyAlignment="1">
      <alignment horizontal="right" vertical="center" wrapText="1"/>
    </xf>
    <xf numFmtId="38" fontId="8" fillId="2" borderId="30" xfId="6" applyFont="1" applyFill="1" applyBorder="1" applyAlignment="1">
      <alignment horizontal="right" vertical="center" wrapText="1"/>
    </xf>
    <xf numFmtId="38" fontId="8" fillId="2" borderId="31" xfId="6" applyFont="1" applyFill="1" applyBorder="1" applyAlignment="1">
      <alignment horizontal="right" vertical="center" wrapText="1"/>
    </xf>
    <xf numFmtId="38" fontId="7" fillId="2" borderId="31" xfId="6" applyFont="1" applyFill="1" applyBorder="1" applyAlignment="1">
      <alignment vertical="center"/>
    </xf>
    <xf numFmtId="0" fontId="12" fillId="2" borderId="32" xfId="5" applyFont="1" applyFill="1" applyBorder="1">
      <alignment vertical="center"/>
    </xf>
    <xf numFmtId="38" fontId="8" fillId="2" borderId="33" xfId="6" applyFont="1" applyFill="1" applyBorder="1" applyAlignment="1">
      <alignment vertical="center"/>
    </xf>
    <xf numFmtId="38" fontId="8" fillId="2" borderId="34" xfId="6" applyFont="1" applyFill="1" applyBorder="1" applyAlignment="1">
      <alignment vertical="center" wrapText="1"/>
    </xf>
    <xf numFmtId="38" fontId="8" fillId="2" borderId="33" xfId="6" applyFont="1" applyFill="1" applyBorder="1" applyAlignment="1">
      <alignment horizontal="right" vertical="center" wrapText="1"/>
    </xf>
    <xf numFmtId="0" fontId="8" fillId="2" borderId="35" xfId="5" applyFont="1" applyFill="1" applyBorder="1" applyAlignment="1">
      <alignment vertical="center" wrapText="1"/>
    </xf>
    <xf numFmtId="0" fontId="3" fillId="2" borderId="0" xfId="5" applyFont="1" applyFill="1" applyAlignment="1">
      <alignment horizontal="center" vertical="center"/>
    </xf>
    <xf numFmtId="0" fontId="7" fillId="2" borderId="0" xfId="5" applyFont="1" applyFill="1" applyAlignment="1">
      <alignment horizontal="left" vertical="top"/>
    </xf>
    <xf numFmtId="0" fontId="7" fillId="2" borderId="0" xfId="5" applyFont="1" applyFill="1" applyAlignment="1">
      <alignment horizontal="left" vertical="top" wrapText="1"/>
    </xf>
    <xf numFmtId="0" fontId="3" fillId="2" borderId="0" xfId="5" applyFont="1" applyFill="1" applyAlignment="1">
      <alignment horizontal="left" vertical="top" wrapText="1"/>
    </xf>
    <xf numFmtId="0" fontId="12" fillId="2" borderId="0" xfId="5" applyFont="1" applyFill="1">
      <alignment vertical="center"/>
    </xf>
    <xf numFmtId="0" fontId="14" fillId="2" borderId="0" xfId="4" applyFont="1" applyFill="1" applyAlignment="1">
      <alignment horizontal="left" vertical="top"/>
    </xf>
    <xf numFmtId="0" fontId="3" fillId="2" borderId="0" xfId="5" applyFont="1" applyFill="1" applyAlignment="1">
      <alignment horizontal="left" vertical="top"/>
    </xf>
    <xf numFmtId="0" fontId="7" fillId="2" borderId="0" xfId="5" applyFont="1" applyFill="1" applyAlignment="1">
      <alignment horizontal="center" vertical="center"/>
    </xf>
    <xf numFmtId="0" fontId="8" fillId="2" borderId="0" xfId="5" applyFont="1" applyFill="1">
      <alignment vertical="center"/>
    </xf>
    <xf numFmtId="0" fontId="15" fillId="2" borderId="0" xfId="5" applyFont="1" applyFill="1">
      <alignment vertical="center"/>
    </xf>
    <xf numFmtId="0" fontId="3" fillId="2" borderId="0" xfId="5" applyFont="1" applyFill="1" applyAlignment="1">
      <alignment vertical="top" wrapText="1"/>
    </xf>
    <xf numFmtId="0" fontId="3" fillId="2" borderId="2" xfId="5" applyFont="1" applyFill="1" applyBorder="1">
      <alignment vertical="center"/>
    </xf>
    <xf numFmtId="0" fontId="3" fillId="2" borderId="36" xfId="5" applyFont="1" applyFill="1" applyBorder="1">
      <alignment vertical="center"/>
    </xf>
    <xf numFmtId="0" fontId="3" fillId="2" borderId="3" xfId="5" applyFont="1" applyFill="1" applyBorder="1">
      <alignment vertical="center"/>
    </xf>
    <xf numFmtId="38" fontId="17" fillId="2" borderId="32" xfId="5" applyNumberFormat="1" applyFont="1" applyFill="1" applyBorder="1">
      <alignment vertical="center"/>
    </xf>
    <xf numFmtId="0" fontId="7" fillId="2" borderId="2" xfId="5" applyFont="1" applyFill="1" applyBorder="1">
      <alignment vertical="center"/>
    </xf>
    <xf numFmtId="0" fontId="7" fillId="2" borderId="36" xfId="5" applyFont="1" applyFill="1" applyBorder="1">
      <alignment vertical="center"/>
    </xf>
    <xf numFmtId="0" fontId="7" fillId="2" borderId="3" xfId="5" applyFont="1" applyFill="1" applyBorder="1">
      <alignment vertical="center"/>
    </xf>
    <xf numFmtId="0" fontId="3" fillId="2" borderId="0" xfId="5" applyFont="1" applyFill="1" applyAlignment="1">
      <alignment horizontal="center" vertical="center" wrapText="1"/>
    </xf>
    <xf numFmtId="0" fontId="3" fillId="2" borderId="0" xfId="5" applyFont="1" applyFill="1" applyAlignment="1">
      <alignment vertical="center" wrapText="1"/>
    </xf>
    <xf numFmtId="0" fontId="3" fillId="2" borderId="32" xfId="5" applyFont="1" applyFill="1" applyBorder="1" applyAlignment="1">
      <alignment horizontal="center" vertical="center"/>
    </xf>
    <xf numFmtId="38" fontId="7" fillId="2" borderId="37" xfId="6" applyFont="1" applyFill="1" applyBorder="1" applyAlignment="1" applyProtection="1">
      <alignment horizontal="right" vertical="center" wrapText="1"/>
      <protection locked="0"/>
    </xf>
    <xf numFmtId="38" fontId="15" fillId="2" borderId="25" xfId="6" applyFont="1" applyFill="1" applyBorder="1" applyAlignment="1">
      <alignment horizontal="left" vertical="center" wrapText="1"/>
    </xf>
    <xf numFmtId="38" fontId="7" fillId="2" borderId="0" xfId="6" applyFont="1" applyFill="1" applyBorder="1" applyAlignment="1">
      <alignment vertical="center"/>
    </xf>
    <xf numFmtId="0" fontId="13" fillId="2" borderId="0" xfId="4" applyFill="1" applyAlignment="1">
      <alignment horizontal="left" vertical="top"/>
    </xf>
    <xf numFmtId="0" fontId="3" fillId="2" borderId="4"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justify" vertical="center" wrapText="1"/>
    </xf>
    <xf numFmtId="38" fontId="6" fillId="2" borderId="8" xfId="1" applyFont="1" applyFill="1" applyBorder="1" applyAlignment="1" applyProtection="1">
      <alignment horizontal="right" vertical="center" wrapText="1"/>
    </xf>
    <xf numFmtId="38" fontId="6" fillId="2" borderId="9" xfId="1" applyFont="1" applyFill="1" applyBorder="1" applyAlignment="1" applyProtection="1">
      <alignment horizontal="right" vertical="center" wrapText="1"/>
    </xf>
    <xf numFmtId="38" fontId="6" fillId="2" borderId="10" xfId="1" applyFont="1" applyFill="1" applyBorder="1" applyAlignment="1" applyProtection="1">
      <alignment horizontal="right" vertical="top" wrapText="1"/>
      <protection locked="0"/>
    </xf>
    <xf numFmtId="0" fontId="5" fillId="2" borderId="0" xfId="0" applyFont="1" applyFill="1" applyAlignment="1" applyProtection="1">
      <alignment horizontal="left" vertical="center"/>
      <protection locked="0"/>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32" xfId="0" applyFont="1" applyFill="1" applyBorder="1">
      <alignment vertical="center"/>
    </xf>
    <xf numFmtId="0" fontId="7" fillId="2" borderId="4" xfId="0" applyFont="1" applyFill="1" applyBorder="1" applyAlignment="1" applyProtection="1">
      <alignment vertical="top" wrapText="1"/>
      <protection locked="0"/>
    </xf>
    <xf numFmtId="0" fontId="7" fillId="2" borderId="37" xfId="0" applyFont="1" applyFill="1" applyBorder="1" applyAlignment="1" applyProtection="1">
      <alignment vertical="top"/>
      <protection locked="0"/>
    </xf>
    <xf numFmtId="0" fontId="7" fillId="2" borderId="25" xfId="0" applyFont="1" applyFill="1" applyBorder="1" applyAlignment="1" applyProtection="1">
      <alignment vertical="top"/>
      <protection locked="0"/>
    </xf>
    <xf numFmtId="0" fontId="7" fillId="2" borderId="38"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2" borderId="39" xfId="0" applyFont="1" applyFill="1" applyBorder="1" applyAlignment="1" applyProtection="1">
      <alignment vertical="top"/>
      <protection locked="0"/>
    </xf>
    <xf numFmtId="0" fontId="7" fillId="2" borderId="27" xfId="0" applyFont="1" applyFill="1" applyBorder="1" applyAlignment="1" applyProtection="1">
      <alignment vertical="top"/>
      <protection locked="0"/>
    </xf>
    <xf numFmtId="0" fontId="7" fillId="2" borderId="1" xfId="0" applyFont="1" applyFill="1" applyBorder="1" applyAlignment="1" applyProtection="1">
      <alignment vertical="top"/>
      <protection locked="0"/>
    </xf>
    <xf numFmtId="0" fontId="7" fillId="2" borderId="40" xfId="0" applyFont="1" applyFill="1" applyBorder="1" applyAlignment="1" applyProtection="1">
      <alignment vertical="top"/>
      <protection locked="0"/>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3" borderId="41" xfId="5" applyFont="1" applyFill="1" applyBorder="1" applyAlignment="1">
      <alignment horizontal="center" vertical="center" wrapText="1"/>
    </xf>
    <xf numFmtId="0" fontId="3" fillId="3" borderId="42" xfId="5" applyFont="1" applyFill="1" applyBorder="1" applyAlignment="1">
      <alignment horizontal="center" vertical="center" wrapText="1"/>
    </xf>
    <xf numFmtId="0" fontId="3" fillId="3" borderId="45" xfId="5" applyFont="1" applyFill="1" applyBorder="1" applyAlignment="1">
      <alignment horizontal="center" vertical="center" wrapText="1"/>
    </xf>
    <xf numFmtId="0" fontId="3" fillId="3" borderId="46" xfId="5" applyFont="1" applyFill="1" applyBorder="1" applyAlignment="1">
      <alignment horizontal="center" vertical="center" wrapText="1"/>
    </xf>
    <xf numFmtId="0" fontId="6" fillId="2" borderId="0" xfId="5" applyFont="1" applyFill="1" applyAlignment="1">
      <alignment horizontal="left" vertical="center"/>
    </xf>
    <xf numFmtId="0" fontId="5" fillId="2" borderId="0" xfId="5" applyFont="1" applyFill="1" applyAlignment="1" applyProtection="1">
      <alignment horizontal="left" vertical="center"/>
      <protection locked="0"/>
    </xf>
    <xf numFmtId="0" fontId="7" fillId="2" borderId="2" xfId="5" applyFont="1" applyFill="1" applyBorder="1" applyAlignment="1">
      <alignment horizontal="center" vertical="top" wrapText="1"/>
    </xf>
    <xf numFmtId="0" fontId="7" fillId="2" borderId="3" xfId="5" applyFont="1" applyFill="1" applyBorder="1" applyAlignment="1">
      <alignment horizontal="center" vertical="top" wrapText="1"/>
    </xf>
    <xf numFmtId="0" fontId="7" fillId="2" borderId="32" xfId="5" applyFont="1" applyFill="1" applyBorder="1">
      <alignment vertical="center"/>
    </xf>
    <xf numFmtId="0" fontId="18" fillId="2" borderId="4" xfId="5" applyFont="1" applyFill="1" applyBorder="1" applyAlignment="1">
      <alignment vertical="top" wrapText="1"/>
    </xf>
    <xf numFmtId="0" fontId="18" fillId="2" borderId="37" xfId="5" applyFont="1" applyFill="1" applyBorder="1" applyAlignment="1">
      <alignment vertical="top"/>
    </xf>
    <xf numFmtId="0" fontId="18" fillId="2" borderId="25" xfId="5" applyFont="1" applyFill="1" applyBorder="1" applyAlignment="1">
      <alignment vertical="top"/>
    </xf>
    <xf numFmtId="0" fontId="18" fillId="2" borderId="38" xfId="5" applyFont="1" applyFill="1" applyBorder="1" applyAlignment="1">
      <alignment vertical="top"/>
    </xf>
    <xf numFmtId="0" fontId="18" fillId="2" borderId="0" xfId="5" applyFont="1" applyFill="1" applyAlignment="1">
      <alignment vertical="top"/>
    </xf>
    <xf numFmtId="0" fontId="18" fillId="2" borderId="39" xfId="5" applyFont="1" applyFill="1" applyBorder="1" applyAlignment="1">
      <alignment vertical="top"/>
    </xf>
    <xf numFmtId="0" fontId="18" fillId="2" borderId="27" xfId="5" applyFont="1" applyFill="1" applyBorder="1" applyAlignment="1">
      <alignment vertical="top"/>
    </xf>
    <xf numFmtId="0" fontId="18" fillId="2" borderId="1" xfId="5" applyFont="1" applyFill="1" applyBorder="1" applyAlignment="1">
      <alignment vertical="top"/>
    </xf>
    <xf numFmtId="0" fontId="18" fillId="2" borderId="40" xfId="5" applyFont="1" applyFill="1" applyBorder="1" applyAlignment="1">
      <alignment vertical="top"/>
    </xf>
    <xf numFmtId="0" fontId="3" fillId="2" borderId="61" xfId="5" applyFont="1" applyFill="1" applyBorder="1" applyAlignment="1">
      <alignment horizontal="center" vertical="center" wrapText="1"/>
    </xf>
    <xf numFmtId="0" fontId="3" fillId="2" borderId="62" xfId="5" applyFont="1" applyFill="1" applyBorder="1" applyAlignment="1">
      <alignment horizontal="center" vertical="center" wrapText="1"/>
    </xf>
    <xf numFmtId="0" fontId="3" fillId="2" borderId="63" xfId="5" applyFont="1" applyFill="1" applyBorder="1" applyAlignment="1">
      <alignment horizontal="center" vertical="center" wrapText="1"/>
    </xf>
    <xf numFmtId="0" fontId="3" fillId="2" borderId="64" xfId="5" applyFont="1" applyFill="1" applyBorder="1" applyAlignment="1">
      <alignment horizontal="center" vertical="center" wrapText="1"/>
    </xf>
    <xf numFmtId="0" fontId="3" fillId="2" borderId="65" xfId="5" applyFont="1" applyFill="1" applyBorder="1" applyAlignment="1">
      <alignment horizontal="center" vertical="center" wrapText="1"/>
    </xf>
    <xf numFmtId="38" fontId="3" fillId="2" borderId="0" xfId="5" applyNumberFormat="1" applyFont="1" applyFill="1">
      <alignment vertical="center"/>
    </xf>
  </cellXfs>
  <cellStyles count="7">
    <cellStyle name="ハイパーリンク" xfId="4" builtinId="8"/>
    <cellStyle name="桁区切り" xfId="1" builtinId="6"/>
    <cellStyle name="桁区切り 2" xfId="6" xr:uid="{00000000-0005-0000-0000-000002000000}"/>
    <cellStyle name="標準" xfId="0" builtinId="0"/>
    <cellStyle name="標準 2" xfId="2" xr:uid="{00000000-0005-0000-0000-000004000000}"/>
    <cellStyle name="標準 3" xfId="3" xr:uid="{00000000-0005-0000-0000-000005000000}"/>
    <cellStyle name="標準 4" xfId="5" xr:uid="{00000000-0005-0000-0000-000006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16902</xdr:colOff>
      <xdr:row>39</xdr:row>
      <xdr:rowOff>5632</xdr:rowOff>
    </xdr:from>
    <xdr:to>
      <xdr:col>4</xdr:col>
      <xdr:colOff>1658269</xdr:colOff>
      <xdr:row>43</xdr:row>
      <xdr:rowOff>0</xdr:rowOff>
    </xdr:to>
    <xdr:sp macro="" textlink="">
      <xdr:nvSpPr>
        <xdr:cNvPr id="24" name="正方形/長方形 23">
          <a:extLst>
            <a:ext uri="{FF2B5EF4-FFF2-40B4-BE49-F238E27FC236}">
              <a16:creationId xmlns:a16="http://schemas.microsoft.com/office/drawing/2014/main" id="{8AECD68B-ED4A-4B2A-9E1E-FAFACC5B355C}"/>
            </a:ext>
          </a:extLst>
        </xdr:cNvPr>
        <xdr:cNvSpPr/>
      </xdr:nvSpPr>
      <xdr:spPr>
        <a:xfrm>
          <a:off x="3684027" y="6254032"/>
          <a:ext cx="1641367" cy="603968"/>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133322</xdr:colOff>
      <xdr:row>10</xdr:row>
      <xdr:rowOff>97153</xdr:rowOff>
    </xdr:from>
    <xdr:to>
      <xdr:col>8</xdr:col>
      <xdr:colOff>211727</xdr:colOff>
      <xdr:row>25</xdr:row>
      <xdr:rowOff>33617</xdr:rowOff>
    </xdr:to>
    <xdr:sp macro="" textlink="">
      <xdr:nvSpPr>
        <xdr:cNvPr id="25" name="正方形/長方形 24">
          <a:extLst>
            <a:ext uri="{FF2B5EF4-FFF2-40B4-BE49-F238E27FC236}">
              <a16:creationId xmlns:a16="http://schemas.microsoft.com/office/drawing/2014/main" id="{24737F67-C1B4-4D6A-87F5-848DF4B069F8}"/>
            </a:ext>
          </a:extLst>
        </xdr:cNvPr>
        <xdr:cNvSpPr/>
      </xdr:nvSpPr>
      <xdr:spPr>
        <a:xfrm>
          <a:off x="8649793" y="1665977"/>
          <a:ext cx="3608258" cy="2289699"/>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「（２）補助対象経費」のうち、補助金として申請する金額（税抜き）の合計額を</a:t>
          </a:r>
          <a:r>
            <a:rPr kumimoji="1" lang="en-US" altLang="ja-JP" sz="1000">
              <a:solidFill>
                <a:schemeClr val="tx1"/>
              </a:solidFill>
              <a:latin typeface="ＭＳ Ｐ明朝" panose="02020600040205080304" pitchFamily="18" charset="-128"/>
              <a:ea typeface="ＭＳ Ｐ明朝" panose="02020600040205080304" pitchFamily="18" charset="-128"/>
              <a:cs typeface="+mn-cs"/>
            </a:rPr>
            <a:t>F25</a:t>
          </a:r>
          <a:r>
            <a:rPr kumimoji="1" lang="ja-JP" altLang="en-US" sz="1000">
              <a:solidFill>
                <a:schemeClr val="tx1"/>
              </a:solidFill>
              <a:latin typeface="ＭＳ Ｐ明朝" panose="02020600040205080304" pitchFamily="18" charset="-128"/>
              <a:ea typeface="ＭＳ Ｐ明朝" panose="02020600040205080304" pitchFamily="18" charset="-128"/>
              <a:cs typeface="+mn-cs"/>
            </a:rPr>
            <a:t>セルに記入してください。</a:t>
          </a:r>
          <a:r>
            <a:rPr kumimoji="1" lang="en-US" altLang="ja-JP" sz="1000">
              <a:solidFill>
                <a:schemeClr val="tx1"/>
              </a:solidFill>
              <a:latin typeface="ＭＳ Ｐ明朝" panose="02020600040205080304" pitchFamily="18" charset="-128"/>
              <a:ea typeface="ＭＳ Ｐ明朝" panose="02020600040205080304" pitchFamily="18" charset="-128"/>
              <a:cs typeface="+mn-cs"/>
            </a:rPr>
            <a:t>※</a:t>
          </a:r>
        </a:p>
        <a:p>
          <a:pPr marL="0" indent="0"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endParaRPr>
        </a:p>
        <a:p>
          <a:pPr marL="0" indent="0" algn="l"/>
          <a:r>
            <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rPr>
            <a:t>①合計額は（２）補助対象経費の合計額の２／３以下とします。</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cs typeface="+mn-cs"/>
          </a:endParaRPr>
        </a:p>
        <a:p>
          <a:pPr marL="0" indent="0" algn="l"/>
          <a:r>
            <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rPr>
            <a:t>かつ</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cs typeface="+mn-cs"/>
          </a:endParaRPr>
        </a:p>
        <a:p>
          <a:pPr marL="0" indent="0" algn="l"/>
          <a:r>
            <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rPr>
            <a:t>②合計額は１０００万円以下とします。</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cs typeface="+mn-cs"/>
          </a:endParaRPr>
        </a:p>
        <a:p>
          <a:pPr marL="0" indent="0" algn="l"/>
          <a:endParaRPr kumimoji="1" lang="en-US" altLang="ja-JP" sz="100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en-US" altLang="ja-JP" sz="1000">
              <a:solidFill>
                <a:schemeClr val="tx1"/>
              </a:solidFill>
              <a:latin typeface="ＭＳ Ｐ明朝" panose="02020600040205080304" pitchFamily="18" charset="-128"/>
              <a:ea typeface="ＭＳ Ｐ明朝" panose="02020600040205080304" pitchFamily="18" charset="-128"/>
              <a:cs typeface="+mn-cs"/>
            </a:rPr>
            <a:t>①②</a:t>
          </a:r>
          <a:r>
            <a:rPr kumimoji="1" lang="ja-JP" altLang="en-US" sz="1000">
              <a:solidFill>
                <a:schemeClr val="tx1"/>
              </a:solidFill>
              <a:latin typeface="ＭＳ Ｐ明朝" panose="02020600040205080304" pitchFamily="18" charset="-128"/>
              <a:ea typeface="ＭＳ Ｐ明朝" panose="02020600040205080304" pitchFamily="18" charset="-128"/>
              <a:cs typeface="+mn-cs"/>
            </a:rPr>
            <a:t>に沿わない金額が記入された場合、「エラーチェック」欄にエラーメッセージが表示されます。</a:t>
          </a:r>
        </a:p>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内容を確認し、補助金交付申請額を修正してください。</a:t>
          </a:r>
          <a:endParaRPr kumimoji="1" lang="en-US" altLang="ja-JP" sz="1000">
            <a:solidFill>
              <a:schemeClr val="tx1"/>
            </a:solidFill>
            <a:latin typeface="ＭＳ Ｐ明朝" panose="02020600040205080304" pitchFamily="18" charset="-128"/>
            <a:ea typeface="ＭＳ Ｐ明朝" panose="02020600040205080304" pitchFamily="18" charset="-128"/>
            <a:cs typeface="+mn-cs"/>
          </a:endParaRPr>
        </a:p>
        <a:p>
          <a:pPr marL="0" indent="0" algn="l"/>
          <a:endParaRPr kumimoji="1" lang="en-US" altLang="ja-JP" sz="100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en-US" altLang="ja-JP" sz="1000">
              <a:solidFill>
                <a:schemeClr val="tx1"/>
              </a:solidFill>
              <a:latin typeface="ＭＳ Ｐ明朝" panose="02020600040205080304" pitchFamily="18" charset="-128"/>
              <a:ea typeface="ＭＳ Ｐ明朝" panose="02020600040205080304" pitchFamily="18" charset="-128"/>
              <a:cs typeface="+mn-cs"/>
            </a:rPr>
            <a:t>※F25</a:t>
          </a:r>
          <a:r>
            <a:rPr kumimoji="1" lang="ja-JP" altLang="en-US" sz="1000">
              <a:solidFill>
                <a:schemeClr val="tx1"/>
              </a:solidFill>
              <a:latin typeface="ＭＳ Ｐ明朝" panose="02020600040205080304" pitchFamily="18" charset="-128"/>
              <a:ea typeface="ＭＳ Ｐ明朝" panose="02020600040205080304" pitchFamily="18" charset="-128"/>
              <a:cs typeface="+mn-cs"/>
            </a:rPr>
            <a:t>セルの金額は必ず整数で記載して下さい。計算式で金額を算定すると小数点以下の金額となる場合があり、金額が合わなくなるケースがございます。計算式は使用せず、直接金額を入力して下さい。</a:t>
          </a:r>
          <a:endParaRPr kumimoji="1" lang="en-US" altLang="ja-JP" sz="1000">
            <a:solidFill>
              <a:schemeClr val="tx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7</xdr:col>
      <xdr:colOff>136497</xdr:colOff>
      <xdr:row>6</xdr:row>
      <xdr:rowOff>53892</xdr:rowOff>
    </xdr:from>
    <xdr:to>
      <xdr:col>8</xdr:col>
      <xdr:colOff>219381</xdr:colOff>
      <xdr:row>9</xdr:row>
      <xdr:rowOff>125731</xdr:rowOff>
    </xdr:to>
    <xdr:sp macro="" textlink="">
      <xdr:nvSpPr>
        <xdr:cNvPr id="26" name="正方形/長方形 25">
          <a:extLst>
            <a:ext uri="{FF2B5EF4-FFF2-40B4-BE49-F238E27FC236}">
              <a16:creationId xmlns:a16="http://schemas.microsoft.com/office/drawing/2014/main" id="{7F08A850-F769-460F-AF5D-CA0CB76BE684}"/>
            </a:ext>
          </a:extLst>
        </xdr:cNvPr>
        <xdr:cNvSpPr/>
      </xdr:nvSpPr>
      <xdr:spPr>
        <a:xfrm>
          <a:off x="8680422" y="968292"/>
          <a:ext cx="3616659" cy="529039"/>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代表団体、参加団体の各シートの合計額が表示されます。合計額が正しいことをご確認ください。</a:t>
          </a:r>
        </a:p>
      </xdr:txBody>
    </xdr:sp>
    <xdr:clientData/>
  </xdr:twoCellAnchor>
  <xdr:twoCellAnchor>
    <xdr:from>
      <xdr:col>3</xdr:col>
      <xdr:colOff>29777</xdr:colOff>
      <xdr:row>13</xdr:row>
      <xdr:rowOff>13252</xdr:rowOff>
    </xdr:from>
    <xdr:to>
      <xdr:col>4</xdr:col>
      <xdr:colOff>1653248</xdr:colOff>
      <xdr:row>26</xdr:row>
      <xdr:rowOff>152400</xdr:rowOff>
    </xdr:to>
    <xdr:sp macro="" textlink="">
      <xdr:nvSpPr>
        <xdr:cNvPr id="27" name="正方形/長方形 26">
          <a:extLst>
            <a:ext uri="{FF2B5EF4-FFF2-40B4-BE49-F238E27FC236}">
              <a16:creationId xmlns:a16="http://schemas.microsoft.com/office/drawing/2014/main" id="{8E775E5D-E5FC-4137-886F-B12E3852EA80}"/>
            </a:ext>
          </a:extLst>
        </xdr:cNvPr>
        <xdr:cNvSpPr/>
      </xdr:nvSpPr>
      <xdr:spPr>
        <a:xfrm>
          <a:off x="2010977" y="1994452"/>
          <a:ext cx="3309396" cy="2339423"/>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16902</xdr:colOff>
      <xdr:row>13</xdr:row>
      <xdr:rowOff>20872</xdr:rowOff>
    </xdr:from>
    <xdr:to>
      <xdr:col>7</xdr:col>
      <xdr:colOff>10436</xdr:colOff>
      <xdr:row>26</xdr:row>
      <xdr:rowOff>154305</xdr:rowOff>
    </xdr:to>
    <xdr:sp macro="" textlink="">
      <xdr:nvSpPr>
        <xdr:cNvPr id="28" name="正方形/長方形 27">
          <a:extLst>
            <a:ext uri="{FF2B5EF4-FFF2-40B4-BE49-F238E27FC236}">
              <a16:creationId xmlns:a16="http://schemas.microsoft.com/office/drawing/2014/main" id="{489BB019-37F4-4D47-AFA6-B74B0B077C31}"/>
            </a:ext>
          </a:extLst>
        </xdr:cNvPr>
        <xdr:cNvSpPr/>
      </xdr:nvSpPr>
      <xdr:spPr>
        <a:xfrm>
          <a:off x="5369952" y="2002072"/>
          <a:ext cx="3184409" cy="2333708"/>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1630475</xdr:colOff>
      <xdr:row>11</xdr:row>
      <xdr:rowOff>144860</xdr:rowOff>
    </xdr:from>
    <xdr:to>
      <xdr:col>5</xdr:col>
      <xdr:colOff>247906</xdr:colOff>
      <xdr:row>13</xdr:row>
      <xdr:rowOff>138234</xdr:rowOff>
    </xdr:to>
    <xdr:sp macro="" textlink="">
      <xdr:nvSpPr>
        <xdr:cNvPr id="29" name="楕円 28">
          <a:extLst>
            <a:ext uri="{FF2B5EF4-FFF2-40B4-BE49-F238E27FC236}">
              <a16:creationId xmlns:a16="http://schemas.microsoft.com/office/drawing/2014/main" id="{EC7B37F2-67B7-4AB1-8365-CC896E21ED9C}"/>
            </a:ext>
          </a:extLst>
        </xdr:cNvPr>
        <xdr:cNvSpPr/>
      </xdr:nvSpPr>
      <xdr:spPr>
        <a:xfrm>
          <a:off x="5297600" y="1821260"/>
          <a:ext cx="303356"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bg1"/>
              </a:solidFill>
            </a:rPr>
            <a:t>C</a:t>
          </a:r>
          <a:endParaRPr kumimoji="1" lang="ja-JP" altLang="en-US" sz="1400">
            <a:solidFill>
              <a:schemeClr val="bg1"/>
            </a:solidFill>
          </a:endParaRPr>
        </a:p>
      </xdr:txBody>
    </xdr:sp>
    <xdr:clientData/>
  </xdr:twoCellAnchor>
  <xdr:twoCellAnchor>
    <xdr:from>
      <xdr:col>7</xdr:col>
      <xdr:colOff>2914</xdr:colOff>
      <xdr:row>10</xdr:row>
      <xdr:rowOff>1434</xdr:rowOff>
    </xdr:from>
    <xdr:to>
      <xdr:col>7</xdr:col>
      <xdr:colOff>277971</xdr:colOff>
      <xdr:row>11</xdr:row>
      <xdr:rowOff>144668</xdr:rowOff>
    </xdr:to>
    <xdr:sp macro="" textlink="">
      <xdr:nvSpPr>
        <xdr:cNvPr id="30" name="楕円 29">
          <a:extLst>
            <a:ext uri="{FF2B5EF4-FFF2-40B4-BE49-F238E27FC236}">
              <a16:creationId xmlns:a16="http://schemas.microsoft.com/office/drawing/2014/main" id="{E5089D9C-2F73-457A-AF4A-37B4375339C9}"/>
            </a:ext>
          </a:extLst>
        </xdr:cNvPr>
        <xdr:cNvSpPr/>
      </xdr:nvSpPr>
      <xdr:spPr>
        <a:xfrm>
          <a:off x="8546839" y="1525434"/>
          <a:ext cx="275057" cy="29563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bg1"/>
              </a:solidFill>
            </a:rPr>
            <a:t>C</a:t>
          </a:r>
          <a:endParaRPr kumimoji="1" lang="ja-JP" altLang="en-US" sz="1400">
            <a:solidFill>
              <a:schemeClr val="bg1"/>
            </a:solidFill>
          </a:endParaRPr>
        </a:p>
      </xdr:txBody>
    </xdr:sp>
    <xdr:clientData/>
  </xdr:twoCellAnchor>
  <xdr:twoCellAnchor>
    <xdr:from>
      <xdr:col>7</xdr:col>
      <xdr:colOff>142212</xdr:colOff>
      <xdr:row>38</xdr:row>
      <xdr:rowOff>36111</xdr:rowOff>
    </xdr:from>
    <xdr:to>
      <xdr:col>8</xdr:col>
      <xdr:colOff>219075</xdr:colOff>
      <xdr:row>43</xdr:row>
      <xdr:rowOff>0</xdr:rowOff>
    </xdr:to>
    <xdr:sp macro="" textlink="">
      <xdr:nvSpPr>
        <xdr:cNvPr id="31" name="正方形/長方形 30">
          <a:extLst>
            <a:ext uri="{FF2B5EF4-FFF2-40B4-BE49-F238E27FC236}">
              <a16:creationId xmlns:a16="http://schemas.microsoft.com/office/drawing/2014/main" id="{EE51F8D9-067C-4888-BF34-24B17F3C68CA}"/>
            </a:ext>
          </a:extLst>
        </xdr:cNvPr>
        <xdr:cNvSpPr/>
      </xdr:nvSpPr>
      <xdr:spPr>
        <a:xfrm>
          <a:off x="8686137" y="6132111"/>
          <a:ext cx="3610638" cy="725889"/>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自己負担額をどの</a:t>
          </a:r>
          <a:r>
            <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rPr>
            <a:t>ように確保する見込みなのか、内訳を記入してください。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cs typeface="+mn-cs"/>
          </a:endParaRPr>
        </a:p>
        <a:p>
          <a:pPr marL="0" indent="0" algn="l"/>
          <a:r>
            <a:rPr kumimoji="1" lang="ja-JP" altLang="en-US" sz="1000">
              <a:solidFill>
                <a:sysClr val="windowText" lastClr="000000"/>
              </a:solidFill>
              <a:latin typeface="ＭＳ Ｐ明朝" panose="02020600040205080304" pitchFamily="18" charset="-128"/>
              <a:ea typeface="ＭＳ Ｐ明朝" panose="02020600040205080304" pitchFamily="18" charset="-128"/>
              <a:cs typeface="+mn-cs"/>
            </a:rPr>
            <a:t>なお、自己負担額の合計額が（１）と（３）の差分と一致することを合計チェック欄にて確認してください。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7</xdr:col>
      <xdr:colOff>83615</xdr:colOff>
      <xdr:row>36</xdr:row>
      <xdr:rowOff>122000</xdr:rowOff>
    </xdr:from>
    <xdr:to>
      <xdr:col>7</xdr:col>
      <xdr:colOff>385066</xdr:colOff>
      <xdr:row>38</xdr:row>
      <xdr:rowOff>115374</xdr:rowOff>
    </xdr:to>
    <xdr:sp macro="" textlink="">
      <xdr:nvSpPr>
        <xdr:cNvPr id="32" name="楕円 31">
          <a:extLst>
            <a:ext uri="{FF2B5EF4-FFF2-40B4-BE49-F238E27FC236}">
              <a16:creationId xmlns:a16="http://schemas.microsoft.com/office/drawing/2014/main" id="{6EB1B2A7-AEE1-45AA-A86B-05CCB17F24C5}"/>
            </a:ext>
          </a:extLst>
        </xdr:cNvPr>
        <xdr:cNvSpPr/>
      </xdr:nvSpPr>
      <xdr:spPr>
        <a:xfrm>
          <a:off x="8627540" y="5913200"/>
          <a:ext cx="301451"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solidFill>
            </a:rPr>
            <a:t>Ｄ</a:t>
          </a:r>
        </a:p>
      </xdr:txBody>
    </xdr:sp>
    <xdr:clientData/>
  </xdr:twoCellAnchor>
  <xdr:twoCellAnchor>
    <xdr:from>
      <xdr:col>1</xdr:col>
      <xdr:colOff>7377</xdr:colOff>
      <xdr:row>45</xdr:row>
      <xdr:rowOff>10077</xdr:rowOff>
    </xdr:from>
    <xdr:to>
      <xdr:col>7</xdr:col>
      <xdr:colOff>7620</xdr:colOff>
      <xdr:row>57</xdr:row>
      <xdr:rowOff>141605</xdr:rowOff>
    </xdr:to>
    <xdr:sp macro="" textlink="">
      <xdr:nvSpPr>
        <xdr:cNvPr id="33" name="正方形/長方形 32">
          <a:extLst>
            <a:ext uri="{FF2B5EF4-FFF2-40B4-BE49-F238E27FC236}">
              <a16:creationId xmlns:a16="http://schemas.microsoft.com/office/drawing/2014/main" id="{C98D8820-8683-4D83-8CAF-13C5D7103FB4}"/>
            </a:ext>
          </a:extLst>
        </xdr:cNvPr>
        <xdr:cNvSpPr/>
      </xdr:nvSpPr>
      <xdr:spPr>
        <a:xfrm>
          <a:off x="245502" y="7172877"/>
          <a:ext cx="8306043" cy="1960328"/>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1072662</xdr:colOff>
      <xdr:row>3</xdr:row>
      <xdr:rowOff>0</xdr:rowOff>
    </xdr:from>
    <xdr:to>
      <xdr:col>6</xdr:col>
      <xdr:colOff>1500554</xdr:colOff>
      <xdr:row>5</xdr:row>
      <xdr:rowOff>11723</xdr:rowOff>
    </xdr:to>
    <xdr:sp macro="" textlink="">
      <xdr:nvSpPr>
        <xdr:cNvPr id="34" name="正方形/長方形 33">
          <a:extLst>
            <a:ext uri="{FF2B5EF4-FFF2-40B4-BE49-F238E27FC236}">
              <a16:creationId xmlns:a16="http://schemas.microsoft.com/office/drawing/2014/main" id="{71D6EE4C-9C52-487E-86F8-A2FF9E91DEDE}"/>
            </a:ext>
          </a:extLst>
        </xdr:cNvPr>
        <xdr:cNvSpPr/>
      </xdr:nvSpPr>
      <xdr:spPr>
        <a:xfrm>
          <a:off x="6425712" y="457200"/>
          <a:ext cx="2113817" cy="316523"/>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838184</xdr:colOff>
      <xdr:row>1</xdr:row>
      <xdr:rowOff>63308</xdr:rowOff>
    </xdr:from>
    <xdr:to>
      <xdr:col>5</xdr:col>
      <xdr:colOff>1132025</xdr:colOff>
      <xdr:row>3</xdr:row>
      <xdr:rowOff>56682</xdr:rowOff>
    </xdr:to>
    <xdr:sp macro="" textlink="">
      <xdr:nvSpPr>
        <xdr:cNvPr id="35" name="楕円 34">
          <a:extLst>
            <a:ext uri="{FF2B5EF4-FFF2-40B4-BE49-F238E27FC236}">
              <a16:creationId xmlns:a16="http://schemas.microsoft.com/office/drawing/2014/main" id="{E058356C-FAC4-4D3E-A3C2-1D36F0BD6D7D}"/>
            </a:ext>
          </a:extLst>
        </xdr:cNvPr>
        <xdr:cNvSpPr/>
      </xdr:nvSpPr>
      <xdr:spPr>
        <a:xfrm>
          <a:off x="6191234" y="215708"/>
          <a:ext cx="293841"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A</a:t>
          </a:r>
          <a:endParaRPr kumimoji="1" lang="ja-JP" altLang="en-US" sz="1400">
            <a:solidFill>
              <a:schemeClr val="bg1"/>
            </a:solidFill>
            <a:latin typeface="+mn-lt"/>
            <a:ea typeface="+mn-ea"/>
            <a:cs typeface="+mn-cs"/>
          </a:endParaRPr>
        </a:p>
      </xdr:txBody>
    </xdr:sp>
    <xdr:clientData/>
  </xdr:twoCellAnchor>
  <xdr:twoCellAnchor>
    <xdr:from>
      <xdr:col>7</xdr:col>
      <xdr:colOff>142212</xdr:colOff>
      <xdr:row>2</xdr:row>
      <xdr:rowOff>104111</xdr:rowOff>
    </xdr:from>
    <xdr:to>
      <xdr:col>8</xdr:col>
      <xdr:colOff>219075</xdr:colOff>
      <xdr:row>5</xdr:row>
      <xdr:rowOff>48288</xdr:rowOff>
    </xdr:to>
    <xdr:sp macro="" textlink="">
      <xdr:nvSpPr>
        <xdr:cNvPr id="36" name="正方形/長方形 35">
          <a:extLst>
            <a:ext uri="{FF2B5EF4-FFF2-40B4-BE49-F238E27FC236}">
              <a16:creationId xmlns:a16="http://schemas.microsoft.com/office/drawing/2014/main" id="{38DCF98A-FDC6-4F8E-8539-9E9087F001A4}"/>
            </a:ext>
          </a:extLst>
        </xdr:cNvPr>
        <xdr:cNvSpPr/>
      </xdr:nvSpPr>
      <xdr:spPr>
        <a:xfrm>
          <a:off x="8686137" y="408911"/>
          <a:ext cx="3610638" cy="401377"/>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事業名および代表団体名を記入してください。</a:t>
          </a:r>
        </a:p>
      </xdr:txBody>
    </xdr:sp>
    <xdr:clientData/>
  </xdr:twoCellAnchor>
  <xdr:twoCellAnchor>
    <xdr:from>
      <xdr:col>6</xdr:col>
      <xdr:colOff>1488814</xdr:colOff>
      <xdr:row>1</xdr:row>
      <xdr:rowOff>38842</xdr:rowOff>
    </xdr:from>
    <xdr:to>
      <xdr:col>7</xdr:col>
      <xdr:colOff>276240</xdr:colOff>
      <xdr:row>3</xdr:row>
      <xdr:rowOff>32216</xdr:rowOff>
    </xdr:to>
    <xdr:sp macro="" textlink="">
      <xdr:nvSpPr>
        <xdr:cNvPr id="37" name="楕円 36">
          <a:extLst>
            <a:ext uri="{FF2B5EF4-FFF2-40B4-BE49-F238E27FC236}">
              <a16:creationId xmlns:a16="http://schemas.microsoft.com/office/drawing/2014/main" id="{AB44CA8A-15CE-41CF-957A-896A61C5313E}"/>
            </a:ext>
          </a:extLst>
        </xdr:cNvPr>
        <xdr:cNvSpPr/>
      </xdr:nvSpPr>
      <xdr:spPr>
        <a:xfrm>
          <a:off x="8527789" y="191242"/>
          <a:ext cx="292376"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A</a:t>
          </a:r>
          <a:endParaRPr kumimoji="1" lang="ja-JP" altLang="en-US" sz="1400">
            <a:solidFill>
              <a:schemeClr val="bg1"/>
            </a:solidFill>
            <a:latin typeface="+mn-lt"/>
            <a:ea typeface="+mn-ea"/>
            <a:cs typeface="+mn-cs"/>
          </a:endParaRPr>
        </a:p>
      </xdr:txBody>
    </xdr:sp>
    <xdr:clientData/>
  </xdr:twoCellAnchor>
  <xdr:twoCellAnchor>
    <xdr:from>
      <xdr:col>7</xdr:col>
      <xdr:colOff>142212</xdr:colOff>
      <xdr:row>44</xdr:row>
      <xdr:rowOff>94450</xdr:rowOff>
    </xdr:from>
    <xdr:to>
      <xdr:col>8</xdr:col>
      <xdr:colOff>219075</xdr:colOff>
      <xdr:row>47</xdr:row>
      <xdr:rowOff>116840</xdr:rowOff>
    </xdr:to>
    <xdr:sp macro="" textlink="">
      <xdr:nvSpPr>
        <xdr:cNvPr id="38" name="正方形/長方形 37">
          <a:extLst>
            <a:ext uri="{FF2B5EF4-FFF2-40B4-BE49-F238E27FC236}">
              <a16:creationId xmlns:a16="http://schemas.microsoft.com/office/drawing/2014/main" id="{FD9832EF-1B95-4EFD-B711-844EFAF47EDD}"/>
            </a:ext>
          </a:extLst>
        </xdr:cNvPr>
        <xdr:cNvSpPr/>
      </xdr:nvSpPr>
      <xdr:spPr>
        <a:xfrm>
          <a:off x="8686137" y="7104850"/>
          <a:ext cx="3610638" cy="479590"/>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000">
              <a:solidFill>
                <a:schemeClr val="tx1"/>
              </a:solidFill>
              <a:latin typeface="ＭＳ Ｐ明朝" panose="02020600040205080304" pitchFamily="18" charset="-128"/>
              <a:ea typeface="ＭＳ Ｐ明朝" panose="02020600040205080304" pitchFamily="18" charset="-128"/>
              <a:cs typeface="+mn-cs"/>
            </a:rPr>
            <a:t>自己負担額の内、収入金が予定される場合は、その内訳と計算根拠を記載してください。</a:t>
          </a:r>
        </a:p>
      </xdr:txBody>
    </xdr:sp>
    <xdr:clientData/>
  </xdr:twoCellAnchor>
  <xdr:twoCellAnchor>
    <xdr:from>
      <xdr:col>7</xdr:col>
      <xdr:colOff>2914</xdr:colOff>
      <xdr:row>4</xdr:row>
      <xdr:rowOff>149277</xdr:rowOff>
    </xdr:from>
    <xdr:to>
      <xdr:col>7</xdr:col>
      <xdr:colOff>276240</xdr:colOff>
      <xdr:row>6</xdr:row>
      <xdr:rowOff>136301</xdr:rowOff>
    </xdr:to>
    <xdr:sp macro="" textlink="">
      <xdr:nvSpPr>
        <xdr:cNvPr id="39" name="楕円 38">
          <a:extLst>
            <a:ext uri="{FF2B5EF4-FFF2-40B4-BE49-F238E27FC236}">
              <a16:creationId xmlns:a16="http://schemas.microsoft.com/office/drawing/2014/main" id="{C2560F28-481A-4033-903F-D5F534DA1F1E}"/>
            </a:ext>
          </a:extLst>
        </xdr:cNvPr>
        <xdr:cNvSpPr/>
      </xdr:nvSpPr>
      <xdr:spPr>
        <a:xfrm>
          <a:off x="8546839" y="758877"/>
          <a:ext cx="273326" cy="29182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B</a:t>
          </a:r>
          <a:endParaRPr kumimoji="1" lang="ja-JP" altLang="en-US" sz="1400">
            <a:solidFill>
              <a:schemeClr val="bg1"/>
            </a:solidFill>
            <a:latin typeface="+mn-lt"/>
            <a:ea typeface="+mn-ea"/>
            <a:cs typeface="+mn-cs"/>
          </a:endParaRPr>
        </a:p>
      </xdr:txBody>
    </xdr:sp>
    <xdr:clientData/>
  </xdr:twoCellAnchor>
  <xdr:twoCellAnchor>
    <xdr:from>
      <xdr:col>7</xdr:col>
      <xdr:colOff>60755</xdr:colOff>
      <xdr:row>43</xdr:row>
      <xdr:rowOff>46989</xdr:rowOff>
    </xdr:from>
    <xdr:to>
      <xdr:col>7</xdr:col>
      <xdr:colOff>362206</xdr:colOff>
      <xdr:row>45</xdr:row>
      <xdr:rowOff>40363</xdr:rowOff>
    </xdr:to>
    <xdr:sp macro="" textlink="">
      <xdr:nvSpPr>
        <xdr:cNvPr id="40" name="楕円 39">
          <a:extLst>
            <a:ext uri="{FF2B5EF4-FFF2-40B4-BE49-F238E27FC236}">
              <a16:creationId xmlns:a16="http://schemas.microsoft.com/office/drawing/2014/main" id="{6930CC62-922E-4D30-B708-CE07E4BF6348}"/>
            </a:ext>
          </a:extLst>
        </xdr:cNvPr>
        <xdr:cNvSpPr/>
      </xdr:nvSpPr>
      <xdr:spPr>
        <a:xfrm>
          <a:off x="8604680" y="6904989"/>
          <a:ext cx="301451"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solidFill>
            </a:rPr>
            <a:t>Ｅ</a:t>
          </a:r>
        </a:p>
      </xdr:txBody>
    </xdr:sp>
    <xdr:clientData/>
  </xdr:twoCellAnchor>
  <xdr:twoCellAnchor>
    <xdr:from>
      <xdr:col>2</xdr:col>
      <xdr:colOff>1227243</xdr:colOff>
      <xdr:row>12</xdr:row>
      <xdr:rowOff>37908</xdr:rowOff>
    </xdr:from>
    <xdr:to>
      <xdr:col>3</xdr:col>
      <xdr:colOff>158277</xdr:colOff>
      <xdr:row>13</xdr:row>
      <xdr:rowOff>177332</xdr:rowOff>
    </xdr:to>
    <xdr:sp macro="" textlink="">
      <xdr:nvSpPr>
        <xdr:cNvPr id="41" name="楕円 40">
          <a:extLst>
            <a:ext uri="{FF2B5EF4-FFF2-40B4-BE49-F238E27FC236}">
              <a16:creationId xmlns:a16="http://schemas.microsoft.com/office/drawing/2014/main" id="{0E512AFC-4CA5-4DB4-A6E4-17C60B5021D6}"/>
            </a:ext>
          </a:extLst>
        </xdr:cNvPr>
        <xdr:cNvSpPr/>
      </xdr:nvSpPr>
      <xdr:spPr>
        <a:xfrm>
          <a:off x="1827318" y="1866708"/>
          <a:ext cx="312159" cy="29182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B</a:t>
          </a:r>
          <a:endParaRPr kumimoji="1" lang="ja-JP" altLang="en-US" sz="1400">
            <a:solidFill>
              <a:schemeClr val="bg1"/>
            </a:solidFill>
            <a:latin typeface="+mn-lt"/>
            <a:ea typeface="+mn-ea"/>
            <a:cs typeface="+mn-cs"/>
          </a:endParaRPr>
        </a:p>
      </xdr:txBody>
    </xdr:sp>
    <xdr:clientData/>
  </xdr:twoCellAnchor>
  <xdr:twoCellAnchor>
    <xdr:from>
      <xdr:col>4</xdr:col>
      <xdr:colOff>16902</xdr:colOff>
      <xdr:row>39</xdr:row>
      <xdr:rowOff>5632</xdr:rowOff>
    </xdr:from>
    <xdr:to>
      <xdr:col>4</xdr:col>
      <xdr:colOff>1658269</xdr:colOff>
      <xdr:row>43</xdr:row>
      <xdr:rowOff>0</xdr:rowOff>
    </xdr:to>
    <xdr:sp macro="" textlink="">
      <xdr:nvSpPr>
        <xdr:cNvPr id="42" name="正方形/長方形 41">
          <a:extLst>
            <a:ext uri="{FF2B5EF4-FFF2-40B4-BE49-F238E27FC236}">
              <a16:creationId xmlns:a16="http://schemas.microsoft.com/office/drawing/2014/main" id="{CFC2322A-6171-49D9-9440-BDE11A9EB586}"/>
            </a:ext>
          </a:extLst>
        </xdr:cNvPr>
        <xdr:cNvSpPr/>
      </xdr:nvSpPr>
      <xdr:spPr>
        <a:xfrm>
          <a:off x="3684027" y="6254032"/>
          <a:ext cx="1641367" cy="603968"/>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7377</xdr:colOff>
      <xdr:row>45</xdr:row>
      <xdr:rowOff>10077</xdr:rowOff>
    </xdr:from>
    <xdr:to>
      <xdr:col>7</xdr:col>
      <xdr:colOff>7620</xdr:colOff>
      <xdr:row>57</xdr:row>
      <xdr:rowOff>141605</xdr:rowOff>
    </xdr:to>
    <xdr:sp macro="" textlink="">
      <xdr:nvSpPr>
        <xdr:cNvPr id="43" name="正方形/長方形 42">
          <a:extLst>
            <a:ext uri="{FF2B5EF4-FFF2-40B4-BE49-F238E27FC236}">
              <a16:creationId xmlns:a16="http://schemas.microsoft.com/office/drawing/2014/main" id="{62D7BDC3-C250-40D1-B7E7-3D02ADEAFE44}"/>
            </a:ext>
          </a:extLst>
        </xdr:cNvPr>
        <xdr:cNvSpPr/>
      </xdr:nvSpPr>
      <xdr:spPr>
        <a:xfrm>
          <a:off x="245502" y="7172877"/>
          <a:ext cx="8306043" cy="1960328"/>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1638095</xdr:colOff>
      <xdr:row>37</xdr:row>
      <xdr:rowOff>129620</xdr:rowOff>
    </xdr:from>
    <xdr:to>
      <xdr:col>4</xdr:col>
      <xdr:colOff>255526</xdr:colOff>
      <xdr:row>39</xdr:row>
      <xdr:rowOff>122994</xdr:rowOff>
    </xdr:to>
    <xdr:sp macro="" textlink="">
      <xdr:nvSpPr>
        <xdr:cNvPr id="44" name="楕円 43">
          <a:extLst>
            <a:ext uri="{FF2B5EF4-FFF2-40B4-BE49-F238E27FC236}">
              <a16:creationId xmlns:a16="http://schemas.microsoft.com/office/drawing/2014/main" id="{6314EDB2-97F0-4ADD-ADC1-8E8D98742A79}"/>
            </a:ext>
          </a:extLst>
        </xdr:cNvPr>
        <xdr:cNvSpPr/>
      </xdr:nvSpPr>
      <xdr:spPr>
        <a:xfrm>
          <a:off x="3619295" y="6073220"/>
          <a:ext cx="303356"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solidFill>
            </a:rPr>
            <a:t>Ｄ</a:t>
          </a:r>
        </a:p>
      </xdr:txBody>
    </xdr:sp>
    <xdr:clientData/>
  </xdr:twoCellAnchor>
  <xdr:twoCellAnchor>
    <xdr:from>
      <xdr:col>0</xdr:col>
      <xdr:colOff>142670</xdr:colOff>
      <xdr:row>43</xdr:row>
      <xdr:rowOff>125810</xdr:rowOff>
    </xdr:from>
    <xdr:to>
      <xdr:col>1</xdr:col>
      <xdr:colOff>202186</xdr:colOff>
      <xdr:row>45</xdr:row>
      <xdr:rowOff>115374</xdr:rowOff>
    </xdr:to>
    <xdr:sp macro="" textlink="">
      <xdr:nvSpPr>
        <xdr:cNvPr id="45" name="楕円 44">
          <a:extLst>
            <a:ext uri="{FF2B5EF4-FFF2-40B4-BE49-F238E27FC236}">
              <a16:creationId xmlns:a16="http://schemas.microsoft.com/office/drawing/2014/main" id="{0207B08A-461A-4BCC-AE16-0EC2EA959C95}"/>
            </a:ext>
          </a:extLst>
        </xdr:cNvPr>
        <xdr:cNvSpPr/>
      </xdr:nvSpPr>
      <xdr:spPr>
        <a:xfrm>
          <a:off x="142670" y="6983810"/>
          <a:ext cx="297641" cy="29436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bg1"/>
              </a:solidFill>
            </a:rPr>
            <a:t>E</a:t>
          </a:r>
          <a:endParaRPr kumimoji="1" lang="ja-JP" altLang="en-US" sz="14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208674</xdr:colOff>
      <xdr:row>5</xdr:row>
      <xdr:rowOff>126475</xdr:rowOff>
    </xdr:from>
    <xdr:to>
      <xdr:col>19</xdr:col>
      <xdr:colOff>114750</xdr:colOff>
      <xdr:row>15</xdr:row>
      <xdr:rowOff>109904</xdr:rowOff>
    </xdr:to>
    <xdr:sp macro="" textlink="">
      <xdr:nvSpPr>
        <xdr:cNvPr id="2" name="正方形/長方形 1">
          <a:extLst>
            <a:ext uri="{FF2B5EF4-FFF2-40B4-BE49-F238E27FC236}">
              <a16:creationId xmlns:a16="http://schemas.microsoft.com/office/drawing/2014/main" id="{C1947511-D28E-4006-BE3B-7317438A70F4}"/>
            </a:ext>
          </a:extLst>
        </xdr:cNvPr>
        <xdr:cNvSpPr/>
      </xdr:nvSpPr>
      <xdr:spPr>
        <a:xfrm>
          <a:off x="7752474" y="888475"/>
          <a:ext cx="3906576" cy="1212154"/>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コンソーシアムの代表団体名（参加団体シートの場合は参加団体名）を記入してください。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１つのシートに１つの構成団体の支出計画を記載していただき、シートが足りない場合はシートをコピーして利用してください。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なお、シートコピー等した場合、合計シートに表示される金額に反映されないため、必ず金額を確認してください。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3</xdr:col>
      <xdr:colOff>704850</xdr:colOff>
      <xdr:row>2</xdr:row>
      <xdr:rowOff>130123</xdr:rowOff>
    </xdr:from>
    <xdr:to>
      <xdr:col>12</xdr:col>
      <xdr:colOff>220094</xdr:colOff>
      <xdr:row>4</xdr:row>
      <xdr:rowOff>7620</xdr:rowOff>
    </xdr:to>
    <xdr:sp macro="" textlink="">
      <xdr:nvSpPr>
        <xdr:cNvPr id="3" name="正方形/長方形 2">
          <a:extLst>
            <a:ext uri="{FF2B5EF4-FFF2-40B4-BE49-F238E27FC236}">
              <a16:creationId xmlns:a16="http://schemas.microsoft.com/office/drawing/2014/main" id="{1B7429A9-8CC2-4147-BAB9-8AF1D0CF24D9}"/>
            </a:ext>
          </a:extLst>
        </xdr:cNvPr>
        <xdr:cNvSpPr/>
      </xdr:nvSpPr>
      <xdr:spPr>
        <a:xfrm>
          <a:off x="4267200" y="434923"/>
          <a:ext cx="3268094" cy="182297"/>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6294</xdr:colOff>
      <xdr:row>4</xdr:row>
      <xdr:rowOff>147431</xdr:rowOff>
    </xdr:from>
    <xdr:to>
      <xdr:col>13</xdr:col>
      <xdr:colOff>303805</xdr:colOff>
      <xdr:row>6</xdr:row>
      <xdr:rowOff>132678</xdr:rowOff>
    </xdr:to>
    <xdr:sp macro="" textlink="">
      <xdr:nvSpPr>
        <xdr:cNvPr id="4" name="楕円 3">
          <a:extLst>
            <a:ext uri="{FF2B5EF4-FFF2-40B4-BE49-F238E27FC236}">
              <a16:creationId xmlns:a16="http://schemas.microsoft.com/office/drawing/2014/main" id="{FFCAF488-0524-47EE-A6D0-CA26E01A5D24}"/>
            </a:ext>
          </a:extLst>
        </xdr:cNvPr>
        <xdr:cNvSpPr/>
      </xdr:nvSpPr>
      <xdr:spPr>
        <a:xfrm>
          <a:off x="7550094" y="757031"/>
          <a:ext cx="297511" cy="29004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A</a:t>
          </a:r>
          <a:endParaRPr kumimoji="1" lang="ja-JP" altLang="en-US" sz="1400">
            <a:solidFill>
              <a:schemeClr val="bg1"/>
            </a:solidFill>
            <a:latin typeface="+mn-lt"/>
            <a:ea typeface="+mn-ea"/>
            <a:cs typeface="+mn-cs"/>
          </a:endParaRPr>
        </a:p>
      </xdr:txBody>
    </xdr:sp>
    <xdr:clientData/>
  </xdr:twoCellAnchor>
  <xdr:twoCellAnchor>
    <xdr:from>
      <xdr:col>2</xdr:col>
      <xdr:colOff>17211</xdr:colOff>
      <xdr:row>9</xdr:row>
      <xdr:rowOff>584</xdr:rowOff>
    </xdr:from>
    <xdr:to>
      <xdr:col>3</xdr:col>
      <xdr:colOff>0</xdr:colOff>
      <xdr:row>61</xdr:row>
      <xdr:rowOff>136694</xdr:rowOff>
    </xdr:to>
    <xdr:sp macro="" textlink="">
      <xdr:nvSpPr>
        <xdr:cNvPr id="5" name="正方形/長方形 4">
          <a:extLst>
            <a:ext uri="{FF2B5EF4-FFF2-40B4-BE49-F238E27FC236}">
              <a16:creationId xmlns:a16="http://schemas.microsoft.com/office/drawing/2014/main" id="{4A3C4AE9-0D4D-4B99-8672-D070CD4B1846}"/>
            </a:ext>
          </a:extLst>
        </xdr:cNvPr>
        <xdr:cNvSpPr/>
      </xdr:nvSpPr>
      <xdr:spPr>
        <a:xfrm>
          <a:off x="1893636" y="1381709"/>
          <a:ext cx="1668714" cy="7756110"/>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12791</xdr:colOff>
      <xdr:row>9</xdr:row>
      <xdr:rowOff>583</xdr:rowOff>
    </xdr:from>
    <xdr:to>
      <xdr:col>12</xdr:col>
      <xdr:colOff>205743</xdr:colOff>
      <xdr:row>62</xdr:row>
      <xdr:rowOff>9524</xdr:rowOff>
    </xdr:to>
    <xdr:sp macro="" textlink="">
      <xdr:nvSpPr>
        <xdr:cNvPr id="6" name="正方形/長方形 5">
          <a:extLst>
            <a:ext uri="{FF2B5EF4-FFF2-40B4-BE49-F238E27FC236}">
              <a16:creationId xmlns:a16="http://schemas.microsoft.com/office/drawing/2014/main" id="{175687C0-E9D9-4F62-9014-78F63F3D3A2E}"/>
            </a:ext>
          </a:extLst>
        </xdr:cNvPr>
        <xdr:cNvSpPr/>
      </xdr:nvSpPr>
      <xdr:spPr>
        <a:xfrm>
          <a:off x="4432391" y="1381708"/>
          <a:ext cx="3088552" cy="7781341"/>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675765</xdr:colOff>
      <xdr:row>8</xdr:row>
      <xdr:rowOff>2651</xdr:rowOff>
    </xdr:from>
    <xdr:to>
      <xdr:col>4</xdr:col>
      <xdr:colOff>165557</xdr:colOff>
      <xdr:row>9</xdr:row>
      <xdr:rowOff>148425</xdr:rowOff>
    </xdr:to>
    <xdr:sp macro="" textlink="">
      <xdr:nvSpPr>
        <xdr:cNvPr id="7" name="楕円 6">
          <a:extLst>
            <a:ext uri="{FF2B5EF4-FFF2-40B4-BE49-F238E27FC236}">
              <a16:creationId xmlns:a16="http://schemas.microsoft.com/office/drawing/2014/main" id="{129B375F-F99C-4D88-85CD-BC08E0210EE6}"/>
            </a:ext>
          </a:extLst>
        </xdr:cNvPr>
        <xdr:cNvSpPr/>
      </xdr:nvSpPr>
      <xdr:spPr>
        <a:xfrm>
          <a:off x="4238115" y="1221851"/>
          <a:ext cx="347042" cy="30769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C</a:t>
          </a:r>
          <a:endParaRPr kumimoji="1" lang="ja-JP" altLang="en-US" sz="1400">
            <a:solidFill>
              <a:schemeClr val="bg1"/>
            </a:solidFill>
            <a:latin typeface="+mn-lt"/>
            <a:ea typeface="+mn-ea"/>
            <a:cs typeface="+mn-cs"/>
          </a:endParaRPr>
        </a:p>
      </xdr:txBody>
    </xdr:sp>
    <xdr:clientData/>
  </xdr:twoCellAnchor>
  <xdr:twoCellAnchor>
    <xdr:from>
      <xdr:col>0</xdr:col>
      <xdr:colOff>0</xdr:colOff>
      <xdr:row>63</xdr:row>
      <xdr:rowOff>19050</xdr:rowOff>
    </xdr:from>
    <xdr:to>
      <xdr:col>12</xdr:col>
      <xdr:colOff>211772</xdr:colOff>
      <xdr:row>66</xdr:row>
      <xdr:rowOff>9524</xdr:rowOff>
    </xdr:to>
    <xdr:sp macro="" textlink="">
      <xdr:nvSpPr>
        <xdr:cNvPr id="8" name="正方形/長方形 7">
          <a:extLst>
            <a:ext uri="{FF2B5EF4-FFF2-40B4-BE49-F238E27FC236}">
              <a16:creationId xmlns:a16="http://schemas.microsoft.com/office/drawing/2014/main" id="{CA8959AA-48AA-4521-804A-B25469C721CB}"/>
            </a:ext>
          </a:extLst>
        </xdr:cNvPr>
        <xdr:cNvSpPr/>
      </xdr:nvSpPr>
      <xdr:spPr>
        <a:xfrm>
          <a:off x="0" y="9334500"/>
          <a:ext cx="7526972" cy="457199"/>
        </a:xfrm>
        <a:prstGeom prst="rect">
          <a:avLst/>
        </a:prstGeom>
        <a:solidFill>
          <a:schemeClr val="accent4">
            <a:lumMod val="20000"/>
            <a:lumOff val="80000"/>
            <a:alpha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62</xdr:row>
      <xdr:rowOff>2486</xdr:rowOff>
    </xdr:from>
    <xdr:to>
      <xdr:col>1</xdr:col>
      <xdr:colOff>74626</xdr:colOff>
      <xdr:row>63</xdr:row>
      <xdr:rowOff>124571</xdr:rowOff>
    </xdr:to>
    <xdr:sp macro="" textlink="">
      <xdr:nvSpPr>
        <xdr:cNvPr id="9" name="楕円 8">
          <a:extLst>
            <a:ext uri="{FF2B5EF4-FFF2-40B4-BE49-F238E27FC236}">
              <a16:creationId xmlns:a16="http://schemas.microsoft.com/office/drawing/2014/main" id="{44863BD4-00D8-4B18-96E1-26B77D674AFD}"/>
            </a:ext>
          </a:extLst>
        </xdr:cNvPr>
        <xdr:cNvSpPr/>
      </xdr:nvSpPr>
      <xdr:spPr>
        <a:xfrm>
          <a:off x="0" y="9156011"/>
          <a:ext cx="293701" cy="28401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D</a:t>
          </a:r>
          <a:endParaRPr kumimoji="1" lang="ja-JP" altLang="en-US" sz="1400">
            <a:solidFill>
              <a:schemeClr val="bg1"/>
            </a:solidFill>
            <a:latin typeface="+mn-lt"/>
            <a:ea typeface="+mn-ea"/>
            <a:cs typeface="+mn-cs"/>
          </a:endParaRPr>
        </a:p>
      </xdr:txBody>
    </xdr:sp>
    <xdr:clientData/>
  </xdr:twoCellAnchor>
  <xdr:twoCellAnchor>
    <xdr:from>
      <xdr:col>13</xdr:col>
      <xdr:colOff>204864</xdr:colOff>
      <xdr:row>16</xdr:row>
      <xdr:rowOff>0</xdr:rowOff>
    </xdr:from>
    <xdr:to>
      <xdr:col>19</xdr:col>
      <xdr:colOff>114750</xdr:colOff>
      <xdr:row>21</xdr:row>
      <xdr:rowOff>448</xdr:rowOff>
    </xdr:to>
    <xdr:sp macro="" textlink="">
      <xdr:nvSpPr>
        <xdr:cNvPr id="10" name="正方形/長方形 9">
          <a:extLst>
            <a:ext uri="{FF2B5EF4-FFF2-40B4-BE49-F238E27FC236}">
              <a16:creationId xmlns:a16="http://schemas.microsoft.com/office/drawing/2014/main" id="{91B52166-121A-4446-8881-EBA4219674C1}"/>
            </a:ext>
          </a:extLst>
        </xdr:cNvPr>
        <xdr:cNvSpPr/>
      </xdr:nvSpPr>
      <xdr:spPr>
        <a:xfrm>
          <a:off x="7748664" y="2143125"/>
          <a:ext cx="3910386" cy="762448"/>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補助対象経費について経費区分ごとに利用用途を具体的に記載してください。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補助対象外経費はこの欄に記載しないでください。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入力行が足りない場合は行を追加してください。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13</xdr:col>
      <xdr:colOff>6294</xdr:colOff>
      <xdr:row>15</xdr:row>
      <xdr:rowOff>75713</xdr:rowOff>
    </xdr:from>
    <xdr:to>
      <xdr:col>13</xdr:col>
      <xdr:colOff>298939</xdr:colOff>
      <xdr:row>17</xdr:row>
      <xdr:rowOff>11723</xdr:rowOff>
    </xdr:to>
    <xdr:sp macro="" textlink="">
      <xdr:nvSpPr>
        <xdr:cNvPr id="11" name="楕円 10">
          <a:extLst>
            <a:ext uri="{FF2B5EF4-FFF2-40B4-BE49-F238E27FC236}">
              <a16:creationId xmlns:a16="http://schemas.microsoft.com/office/drawing/2014/main" id="{5446166E-A159-48B7-8C32-6533081172C1}"/>
            </a:ext>
          </a:extLst>
        </xdr:cNvPr>
        <xdr:cNvSpPr/>
      </xdr:nvSpPr>
      <xdr:spPr>
        <a:xfrm>
          <a:off x="7550094" y="2066438"/>
          <a:ext cx="292645" cy="24081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B</a:t>
          </a:r>
          <a:endParaRPr kumimoji="1" lang="ja-JP" altLang="en-US" sz="1400">
            <a:solidFill>
              <a:schemeClr val="bg1"/>
            </a:solidFill>
            <a:latin typeface="+mn-lt"/>
            <a:ea typeface="+mn-ea"/>
            <a:cs typeface="+mn-cs"/>
          </a:endParaRPr>
        </a:p>
      </xdr:txBody>
    </xdr:sp>
    <xdr:clientData/>
  </xdr:twoCellAnchor>
  <xdr:twoCellAnchor>
    <xdr:from>
      <xdr:col>13</xdr:col>
      <xdr:colOff>212484</xdr:colOff>
      <xdr:row>22</xdr:row>
      <xdr:rowOff>60470</xdr:rowOff>
    </xdr:from>
    <xdr:to>
      <xdr:col>19</xdr:col>
      <xdr:colOff>114750</xdr:colOff>
      <xdr:row>33</xdr:row>
      <xdr:rowOff>95249</xdr:rowOff>
    </xdr:to>
    <xdr:sp macro="" textlink="">
      <xdr:nvSpPr>
        <xdr:cNvPr id="12" name="正方形/長方形 11">
          <a:extLst>
            <a:ext uri="{FF2B5EF4-FFF2-40B4-BE49-F238E27FC236}">
              <a16:creationId xmlns:a16="http://schemas.microsoft.com/office/drawing/2014/main" id="{6BE927FA-B39C-414B-B710-3ECAC8C9DAE7}"/>
            </a:ext>
          </a:extLst>
        </xdr:cNvPr>
        <xdr:cNvSpPr/>
      </xdr:nvSpPr>
      <xdr:spPr>
        <a:xfrm>
          <a:off x="7756284" y="3117995"/>
          <a:ext cx="3902766" cy="1711179"/>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経費の内容ごとに算出根拠（税抜き）を記載してください。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金額は全て</a:t>
          </a:r>
          <a:r>
            <a:rPr kumimoji="1" lang="ja-JP" altLang="en-US" sz="1100" b="1">
              <a:solidFill>
                <a:srgbClr val="FF0000"/>
              </a:solidFill>
              <a:latin typeface="ＭＳ Ｐ明朝" panose="02020600040205080304" pitchFamily="18" charset="-128"/>
              <a:ea typeface="ＭＳ Ｐ明朝" panose="02020600040205080304" pitchFamily="18" charset="-128"/>
              <a:cs typeface="+mn-cs"/>
            </a:rPr>
            <a:t>税抜き</a:t>
          </a:r>
          <a:r>
            <a:rPr kumimoji="1" lang="ja-JP" altLang="en-US" sz="1100" b="0">
              <a:solidFill>
                <a:schemeClr val="tx1"/>
              </a:solidFill>
              <a:latin typeface="ＭＳ Ｐ明朝" panose="02020600040205080304" pitchFamily="18" charset="-128"/>
              <a:ea typeface="ＭＳ Ｐ明朝" panose="02020600040205080304" pitchFamily="18" charset="-128"/>
              <a:cs typeface="+mn-cs"/>
            </a:rPr>
            <a:t>で記載いただき、</a:t>
          </a:r>
          <a:r>
            <a:rPr kumimoji="1" lang="en-US" altLang="ja-JP" sz="1100" b="0">
              <a:solidFill>
                <a:schemeClr val="tx1"/>
              </a:solidFill>
              <a:latin typeface="ＭＳ Ｐ明朝" panose="02020600040205080304" pitchFamily="18" charset="-128"/>
              <a:ea typeface="ＭＳ Ｐ明朝" panose="02020600040205080304" pitchFamily="18" charset="-128"/>
              <a:cs typeface="+mn-cs"/>
            </a:rPr>
            <a:t>E</a:t>
          </a:r>
          <a:r>
            <a:rPr kumimoji="1" lang="ja-JP" altLang="en-US" sz="1100" b="0">
              <a:solidFill>
                <a:schemeClr val="tx1"/>
              </a:solidFill>
              <a:latin typeface="ＭＳ Ｐ明朝" panose="02020600040205080304" pitchFamily="18" charset="-128"/>
              <a:ea typeface="ＭＳ Ｐ明朝" panose="02020600040205080304" pitchFamily="18" charset="-128"/>
              <a:cs typeface="+mn-cs"/>
            </a:rPr>
            <a:t>列に正しく金額が反映されたことを確認してください。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算定根拠（税抜き）の値は必ず整数で記載して下さい。計算式で金額を算定すると小数点以下の金額となる場合があり、金額が合わなくなるケースがございます。計算式は使用せず、直接金額を入力して下さい。</a:t>
          </a:r>
        </a:p>
        <a:p>
          <a:pPr marL="0" indent="0" algn="l"/>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13</xdr:col>
      <xdr:colOff>6294</xdr:colOff>
      <xdr:row>21</xdr:row>
      <xdr:rowOff>75713</xdr:rowOff>
    </xdr:from>
    <xdr:to>
      <xdr:col>13</xdr:col>
      <xdr:colOff>303805</xdr:colOff>
      <xdr:row>23</xdr:row>
      <xdr:rowOff>60960</xdr:rowOff>
    </xdr:to>
    <xdr:sp macro="" textlink="">
      <xdr:nvSpPr>
        <xdr:cNvPr id="13" name="楕円 12">
          <a:extLst>
            <a:ext uri="{FF2B5EF4-FFF2-40B4-BE49-F238E27FC236}">
              <a16:creationId xmlns:a16="http://schemas.microsoft.com/office/drawing/2014/main" id="{F409D516-A3BB-4B85-B26F-B6ADF75333ED}"/>
            </a:ext>
          </a:extLst>
        </xdr:cNvPr>
        <xdr:cNvSpPr/>
      </xdr:nvSpPr>
      <xdr:spPr>
        <a:xfrm>
          <a:off x="7550094" y="2980838"/>
          <a:ext cx="297511" cy="29004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C</a:t>
          </a:r>
          <a:endParaRPr kumimoji="1" lang="ja-JP" altLang="en-US" sz="1400">
            <a:solidFill>
              <a:schemeClr val="bg1"/>
            </a:solidFill>
            <a:latin typeface="+mn-lt"/>
            <a:ea typeface="+mn-ea"/>
            <a:cs typeface="+mn-cs"/>
          </a:endParaRPr>
        </a:p>
      </xdr:txBody>
    </xdr:sp>
    <xdr:clientData/>
  </xdr:twoCellAnchor>
  <xdr:twoCellAnchor>
    <xdr:from>
      <xdr:col>13</xdr:col>
      <xdr:colOff>198570</xdr:colOff>
      <xdr:row>62</xdr:row>
      <xdr:rowOff>27167</xdr:rowOff>
    </xdr:from>
    <xdr:to>
      <xdr:col>19</xdr:col>
      <xdr:colOff>108456</xdr:colOff>
      <xdr:row>66</xdr:row>
      <xdr:rowOff>22860</xdr:rowOff>
    </xdr:to>
    <xdr:sp macro="" textlink="">
      <xdr:nvSpPr>
        <xdr:cNvPr id="14" name="正方形/長方形 13">
          <a:extLst>
            <a:ext uri="{FF2B5EF4-FFF2-40B4-BE49-F238E27FC236}">
              <a16:creationId xmlns:a16="http://schemas.microsoft.com/office/drawing/2014/main" id="{936995E5-1AA6-4974-BEDB-E8D53B6BFAA0}"/>
            </a:ext>
          </a:extLst>
        </xdr:cNvPr>
        <xdr:cNvSpPr/>
      </xdr:nvSpPr>
      <xdr:spPr>
        <a:xfrm>
          <a:off x="7742370" y="9180692"/>
          <a:ext cx="3910386" cy="624343"/>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補助対象外経費が発生する場合には、その内容と金額、算出根拠を具体的に記載してください。</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xdr:txBody>
    </xdr:sp>
    <xdr:clientData/>
  </xdr:twoCellAnchor>
  <xdr:twoCellAnchor>
    <xdr:from>
      <xdr:col>13</xdr:col>
      <xdr:colOff>0</xdr:colOff>
      <xdr:row>61</xdr:row>
      <xdr:rowOff>72887</xdr:rowOff>
    </xdr:from>
    <xdr:to>
      <xdr:col>13</xdr:col>
      <xdr:colOff>297511</xdr:colOff>
      <xdr:row>63</xdr:row>
      <xdr:rowOff>59635</xdr:rowOff>
    </xdr:to>
    <xdr:sp macro="" textlink="">
      <xdr:nvSpPr>
        <xdr:cNvPr id="15" name="楕円 14">
          <a:extLst>
            <a:ext uri="{FF2B5EF4-FFF2-40B4-BE49-F238E27FC236}">
              <a16:creationId xmlns:a16="http://schemas.microsoft.com/office/drawing/2014/main" id="{06C31EE2-28C2-4287-B326-9C583BF8D1F4}"/>
            </a:ext>
          </a:extLst>
        </xdr:cNvPr>
        <xdr:cNvSpPr/>
      </xdr:nvSpPr>
      <xdr:spPr>
        <a:xfrm>
          <a:off x="7543800" y="9074012"/>
          <a:ext cx="297511" cy="30107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D</a:t>
          </a:r>
          <a:endParaRPr kumimoji="1" lang="ja-JP" altLang="en-US" sz="1400">
            <a:solidFill>
              <a:schemeClr val="bg1"/>
            </a:solidFill>
            <a:latin typeface="+mn-lt"/>
            <a:ea typeface="+mn-ea"/>
            <a:cs typeface="+mn-cs"/>
          </a:endParaRPr>
        </a:p>
      </xdr:txBody>
    </xdr:sp>
    <xdr:clientData/>
  </xdr:twoCellAnchor>
  <xdr:twoCellAnchor>
    <xdr:from>
      <xdr:col>3</xdr:col>
      <xdr:colOff>642855</xdr:colOff>
      <xdr:row>1</xdr:row>
      <xdr:rowOff>90281</xdr:rowOff>
    </xdr:from>
    <xdr:to>
      <xdr:col>4</xdr:col>
      <xdr:colOff>152690</xdr:colOff>
      <xdr:row>3</xdr:row>
      <xdr:rowOff>83655</xdr:rowOff>
    </xdr:to>
    <xdr:sp macro="" textlink="">
      <xdr:nvSpPr>
        <xdr:cNvPr id="16" name="楕円 15">
          <a:extLst>
            <a:ext uri="{FF2B5EF4-FFF2-40B4-BE49-F238E27FC236}">
              <a16:creationId xmlns:a16="http://schemas.microsoft.com/office/drawing/2014/main" id="{6BA180AB-3C39-4EB1-ABF7-4CE1F74BE8B0}"/>
            </a:ext>
          </a:extLst>
        </xdr:cNvPr>
        <xdr:cNvSpPr/>
      </xdr:nvSpPr>
      <xdr:spPr>
        <a:xfrm>
          <a:off x="4205205" y="242681"/>
          <a:ext cx="367085" cy="29817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A</a:t>
          </a:r>
          <a:endParaRPr kumimoji="1" lang="ja-JP" altLang="en-US" sz="1400">
            <a:solidFill>
              <a:schemeClr val="bg1"/>
            </a:solidFill>
            <a:latin typeface="+mn-lt"/>
            <a:ea typeface="+mn-ea"/>
            <a:cs typeface="+mn-cs"/>
          </a:endParaRPr>
        </a:p>
      </xdr:txBody>
    </xdr:sp>
    <xdr:clientData/>
  </xdr:twoCellAnchor>
  <xdr:twoCellAnchor>
    <xdr:from>
      <xdr:col>13</xdr:col>
      <xdr:colOff>205470</xdr:colOff>
      <xdr:row>0</xdr:row>
      <xdr:rowOff>30480</xdr:rowOff>
    </xdr:from>
    <xdr:to>
      <xdr:col>19</xdr:col>
      <xdr:colOff>114750</xdr:colOff>
      <xdr:row>3</xdr:row>
      <xdr:rowOff>68580</xdr:rowOff>
    </xdr:to>
    <xdr:sp macro="" textlink="">
      <xdr:nvSpPr>
        <xdr:cNvPr id="17" name="正方形/長方形 16">
          <a:extLst>
            <a:ext uri="{FF2B5EF4-FFF2-40B4-BE49-F238E27FC236}">
              <a16:creationId xmlns:a16="http://schemas.microsoft.com/office/drawing/2014/main" id="{3A343F3B-0D2E-41F6-BF21-F401BE8B0A5E}"/>
            </a:ext>
          </a:extLst>
        </xdr:cNvPr>
        <xdr:cNvSpPr/>
      </xdr:nvSpPr>
      <xdr:spPr>
        <a:xfrm>
          <a:off x="7749270" y="30480"/>
          <a:ext cx="3909780" cy="495300"/>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代表団体シートを例に作成しております。</a:t>
          </a:r>
          <a:endParaRPr kumimoji="1" lang="en-US" altLang="ja-JP" sz="1100" b="0">
            <a:solidFill>
              <a:schemeClr val="tx1"/>
            </a:solidFill>
            <a:latin typeface="ＭＳ Ｐ明朝" panose="02020600040205080304" pitchFamily="18" charset="-128"/>
            <a:ea typeface="ＭＳ Ｐ明朝" panose="02020600040205080304" pitchFamily="18" charset="-128"/>
            <a:cs typeface="+mn-cs"/>
          </a:endParaRPr>
        </a:p>
        <a:p>
          <a:pPr marL="0" indent="0" algn="l"/>
          <a:r>
            <a:rPr kumimoji="1" lang="ja-JP" altLang="en-US" sz="1100" b="0">
              <a:solidFill>
                <a:schemeClr val="tx1"/>
              </a:solidFill>
              <a:latin typeface="ＭＳ Ｐ明朝" panose="02020600040205080304" pitchFamily="18" charset="-128"/>
              <a:ea typeface="ＭＳ Ｐ明朝" panose="02020600040205080304" pitchFamily="18" charset="-128"/>
              <a:cs typeface="+mn-cs"/>
            </a:rPr>
            <a:t>参加団体シートも同じ内容になりますのでご参照ください。</a:t>
          </a:r>
        </a:p>
      </xdr:txBody>
    </xdr:sp>
    <xdr:clientData/>
  </xdr:twoCellAnchor>
  <xdr:twoCellAnchor>
    <xdr:from>
      <xdr:col>1</xdr:col>
      <xdr:colOff>1499360</xdr:colOff>
      <xdr:row>8</xdr:row>
      <xdr:rowOff>2651</xdr:rowOff>
    </xdr:from>
    <xdr:to>
      <xdr:col>2</xdr:col>
      <xdr:colOff>201117</xdr:colOff>
      <xdr:row>9</xdr:row>
      <xdr:rowOff>146520</xdr:rowOff>
    </xdr:to>
    <xdr:sp macro="" textlink="">
      <xdr:nvSpPr>
        <xdr:cNvPr id="18" name="楕円 17">
          <a:extLst>
            <a:ext uri="{FF2B5EF4-FFF2-40B4-BE49-F238E27FC236}">
              <a16:creationId xmlns:a16="http://schemas.microsoft.com/office/drawing/2014/main" id="{AFA5BE78-9191-4E04-A2F9-20890C39D90A}"/>
            </a:ext>
          </a:extLst>
        </xdr:cNvPr>
        <xdr:cNvSpPr/>
      </xdr:nvSpPr>
      <xdr:spPr>
        <a:xfrm>
          <a:off x="1718435" y="1221851"/>
          <a:ext cx="359107" cy="30579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en-US" altLang="ja-JP" sz="1400">
              <a:solidFill>
                <a:schemeClr val="bg1"/>
              </a:solidFill>
              <a:latin typeface="+mn-lt"/>
              <a:ea typeface="+mn-ea"/>
              <a:cs typeface="+mn-cs"/>
            </a:rPr>
            <a:t>B</a:t>
          </a:r>
          <a:endParaRPr kumimoji="1" lang="ja-JP" altLang="en-US" sz="1400">
            <a:solidFill>
              <a:schemeClr val="bg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nodat/Downloads/&#9733;&#35201;&#20462;&#27491;&#65288;&#27096;&#24335;&#65298;&#12539;&#21029;&#32025;&#65298;&#65289;&#25903;&#20986;&#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
      <sheetName val="代表団体"/>
      <sheetName val="参加団体①"/>
      <sheetName val="参加団体②"/>
      <sheetName val="参加団体③"/>
      <sheetName val="参加団体④"/>
      <sheetName val="参加団体⑤"/>
      <sheetName val="記載例（合計）"/>
      <sheetName val="記載例（代表団体・参加団体）"/>
    </sheetNames>
    <sheetDataSet>
      <sheetData sheetId="0"/>
      <sheetData sheetId="1"/>
      <sheetData sheetId="2"/>
      <sheetData sheetId="3"/>
      <sheetData sheetId="4"/>
      <sheetData sheetId="5"/>
      <sheetData sheetId="6"/>
      <sheetData sheetId="7"/>
      <sheetData sheetId="8">
        <row r="15">
          <cell r="D15">
            <v>5375000</v>
          </cell>
        </row>
        <row r="60">
          <cell r="D60">
            <v>750000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ti.go.jp/information_2/downloadfiles/2022_hojo_manual02.pdf" TargetMode="External"/><Relationship Id="rId1" Type="http://schemas.openxmlformats.org/officeDocument/2006/relationships/hyperlink" Target="https://www.meti.go.jp/information_2/downloadfiles/R6kenpo.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eti.go.jp/information_2/downloadfiles/2022_hojo_manual02.pdf" TargetMode="External"/><Relationship Id="rId1" Type="http://schemas.openxmlformats.org/officeDocument/2006/relationships/hyperlink" Target="https://www.meti.go.jp/information_2/downloadfiles/R6kenp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meti.go.jp/information_2/downloadfiles/R6kenpo.pdf" TargetMode="External"/><Relationship Id="rId1" Type="http://schemas.openxmlformats.org/officeDocument/2006/relationships/hyperlink" Target="https://www.meti.go.jp/information_2/downloadfiles/2022_hojo_manual02.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tabSelected="1" view="pageBreakPreview" zoomScale="94" zoomScaleNormal="100" zoomScaleSheetLayoutView="94" workbookViewId="0">
      <selection activeCell="H28" sqref="H28"/>
    </sheetView>
  </sheetViews>
  <sheetFormatPr defaultRowHeight="18" x14ac:dyDescent="0.45"/>
  <cols>
    <col min="1" max="2" width="3.69921875" customWidth="1"/>
    <col min="3" max="5" width="21.19921875" customWidth="1"/>
    <col min="6" max="6" width="23.59765625" customWidth="1"/>
    <col min="7" max="7" width="21.19921875" customWidth="1"/>
    <col min="8" max="8" width="15.69921875" customWidth="1"/>
  </cols>
  <sheetData>
    <row r="1" spans="1:8" x14ac:dyDescent="0.45">
      <c r="A1" s="50"/>
      <c r="B1" s="51" t="s">
        <v>0</v>
      </c>
      <c r="C1" s="51"/>
      <c r="D1" s="51"/>
      <c r="E1" s="51"/>
      <c r="F1" s="51"/>
      <c r="G1" s="52" t="s">
        <v>132</v>
      </c>
      <c r="H1" s="51"/>
    </row>
    <row r="2" spans="1:8" x14ac:dyDescent="0.45">
      <c r="A2" s="50"/>
      <c r="B2" s="51"/>
      <c r="C2" s="51"/>
      <c r="D2" s="53"/>
      <c r="E2" s="53"/>
      <c r="F2" s="51"/>
      <c r="G2" s="53"/>
      <c r="H2" s="51"/>
    </row>
    <row r="3" spans="1:8" x14ac:dyDescent="0.45">
      <c r="A3" s="50"/>
      <c r="B3" s="51"/>
      <c r="C3" s="51"/>
      <c r="D3" s="51"/>
      <c r="E3" s="53"/>
      <c r="F3" s="277"/>
      <c r="G3" s="277"/>
      <c r="H3" s="51"/>
    </row>
    <row r="4" spans="1:8" x14ac:dyDescent="0.45">
      <c r="A4" s="50"/>
      <c r="B4" s="51"/>
      <c r="C4" s="51"/>
      <c r="D4" s="51"/>
      <c r="E4" s="53"/>
      <c r="F4" s="54" t="s">
        <v>1</v>
      </c>
      <c r="G4" s="54"/>
      <c r="H4" s="1"/>
    </row>
    <row r="5" spans="1:8" x14ac:dyDescent="0.45">
      <c r="A5" s="50"/>
      <c r="B5" s="51"/>
      <c r="C5" s="51"/>
      <c r="D5" s="53"/>
      <c r="E5" s="53"/>
      <c r="F5" s="54" t="s">
        <v>2</v>
      </c>
      <c r="G5" s="54"/>
      <c r="H5" s="51"/>
    </row>
    <row r="6" spans="1:8" x14ac:dyDescent="0.45">
      <c r="A6" s="50"/>
      <c r="B6" s="55" t="s">
        <v>3</v>
      </c>
      <c r="C6" s="55"/>
      <c r="D6" s="55"/>
      <c r="E6" s="55"/>
      <c r="F6" s="55"/>
      <c r="G6" s="55"/>
      <c r="H6" s="51"/>
    </row>
    <row r="7" spans="1:8" x14ac:dyDescent="0.45">
      <c r="A7" s="50"/>
      <c r="B7" s="56" t="s">
        <v>4</v>
      </c>
      <c r="C7" s="57"/>
      <c r="D7" s="57"/>
      <c r="E7" s="57"/>
      <c r="F7" s="57"/>
      <c r="G7" s="55"/>
      <c r="H7" s="51"/>
    </row>
    <row r="8" spans="1:8" x14ac:dyDescent="0.45">
      <c r="A8" s="50"/>
      <c r="B8" s="56" t="s">
        <v>5</v>
      </c>
      <c r="C8" s="57"/>
      <c r="D8" s="57"/>
      <c r="E8" s="57"/>
      <c r="F8" s="57"/>
      <c r="G8" s="55"/>
      <c r="H8" s="51"/>
    </row>
    <row r="9" spans="1:8" x14ac:dyDescent="0.45">
      <c r="A9" s="50"/>
      <c r="B9" s="56" t="s">
        <v>6</v>
      </c>
      <c r="C9" s="57"/>
      <c r="D9" s="57"/>
      <c r="E9" s="57"/>
      <c r="F9" s="57"/>
      <c r="G9" s="55"/>
      <c r="H9" s="51"/>
    </row>
    <row r="10" spans="1:8" x14ac:dyDescent="0.45">
      <c r="A10" s="50"/>
      <c r="B10" s="56" t="s">
        <v>7</v>
      </c>
      <c r="C10" s="57"/>
      <c r="D10" s="57"/>
      <c r="E10" s="57"/>
      <c r="F10" s="57"/>
      <c r="G10" s="55"/>
      <c r="H10" s="51"/>
    </row>
    <row r="11" spans="1:8" x14ac:dyDescent="0.45">
      <c r="A11" s="50"/>
      <c r="B11" s="58" t="s">
        <v>8</v>
      </c>
      <c r="C11" s="57"/>
      <c r="D11" s="57"/>
      <c r="E11" s="57"/>
      <c r="F11" s="57"/>
      <c r="G11" s="55"/>
      <c r="H11" s="51"/>
    </row>
    <row r="12" spans="1:8" x14ac:dyDescent="0.45">
      <c r="A12" s="50"/>
      <c r="B12" s="58" t="s">
        <v>133</v>
      </c>
      <c r="C12" s="57"/>
      <c r="D12" s="57"/>
      <c r="E12" s="57"/>
      <c r="F12" s="57"/>
      <c r="G12" s="55"/>
      <c r="H12" s="51"/>
    </row>
    <row r="13" spans="1:8" x14ac:dyDescent="0.15">
      <c r="A13" s="50"/>
      <c r="B13" s="58" t="s">
        <v>134</v>
      </c>
      <c r="C13" s="58"/>
      <c r="D13" s="58"/>
      <c r="E13" s="58"/>
      <c r="F13" s="58"/>
      <c r="G13" s="59" t="s">
        <v>9</v>
      </c>
      <c r="H13" s="51"/>
    </row>
    <row r="14" spans="1:8" ht="24" x14ac:dyDescent="0.45">
      <c r="A14" s="50"/>
      <c r="B14" s="278" t="s">
        <v>10</v>
      </c>
      <c r="C14" s="279"/>
      <c r="D14" s="60" t="s">
        <v>11</v>
      </c>
      <c r="E14" s="60" t="s">
        <v>12</v>
      </c>
      <c r="F14" s="60" t="s">
        <v>13</v>
      </c>
      <c r="G14" s="61" t="s">
        <v>14</v>
      </c>
      <c r="H14" s="51"/>
    </row>
    <row r="15" spans="1:8" x14ac:dyDescent="0.45">
      <c r="A15" s="50"/>
      <c r="B15" s="62" t="s">
        <v>15</v>
      </c>
      <c r="C15" s="63" t="s">
        <v>16</v>
      </c>
      <c r="D15" s="64">
        <f>代表団体!D15+参加団体①!D15+参加団体➁!D15+参加団体③!D15+参加団体④!D15+参加団体⑤!D15</f>
        <v>0</v>
      </c>
      <c r="E15" s="65">
        <f>D15</f>
        <v>0</v>
      </c>
      <c r="F15" s="66"/>
      <c r="G15" s="67"/>
      <c r="H15" s="51"/>
    </row>
    <row r="16" spans="1:8" x14ac:dyDescent="0.45">
      <c r="A16" s="50"/>
      <c r="B16" s="62" t="s">
        <v>17</v>
      </c>
      <c r="C16" s="68" t="s">
        <v>18</v>
      </c>
      <c r="D16" s="69">
        <f>代表団体!D20+参加団体①!D20+参加団体➁!D20+参加団体③!D20+参加団体④!D20+参加団体⑤!D20</f>
        <v>0</v>
      </c>
      <c r="E16" s="70">
        <f t="shared" ref="E16:E23" si="0">D16</f>
        <v>0</v>
      </c>
      <c r="F16" s="71"/>
      <c r="G16" s="72"/>
      <c r="H16" s="51"/>
    </row>
    <row r="17" spans="1:8" x14ac:dyDescent="0.45">
      <c r="A17" s="50"/>
      <c r="B17" s="62" t="s">
        <v>19</v>
      </c>
      <c r="C17" s="73" t="s">
        <v>20</v>
      </c>
      <c r="D17" s="74">
        <f>代表団体!D25+参加団体①!D25+参加団体➁!D25+参加団体③!D25+参加団体④!D25+参加団体⑤!D25</f>
        <v>0</v>
      </c>
      <c r="E17" s="75">
        <f t="shared" si="0"/>
        <v>0</v>
      </c>
      <c r="F17" s="71"/>
      <c r="G17" s="72"/>
      <c r="H17" s="51"/>
    </row>
    <row r="18" spans="1:8" x14ac:dyDescent="0.45">
      <c r="A18" s="50"/>
      <c r="B18" s="62" t="s">
        <v>21</v>
      </c>
      <c r="C18" s="73" t="s">
        <v>22</v>
      </c>
      <c r="D18" s="74">
        <f>代表団体!D30+参加団体①!D30+参加団体➁!D30+参加団体③!D30+参加団体④!D30+参加団体⑤!D30</f>
        <v>0</v>
      </c>
      <c r="E18" s="75">
        <f t="shared" si="0"/>
        <v>0</v>
      </c>
      <c r="F18" s="71"/>
      <c r="G18" s="72"/>
      <c r="H18" s="51"/>
    </row>
    <row r="19" spans="1:8" x14ac:dyDescent="0.45">
      <c r="A19" s="50"/>
      <c r="B19" s="62" t="s">
        <v>23</v>
      </c>
      <c r="C19" s="73" t="s">
        <v>24</v>
      </c>
      <c r="D19" s="74">
        <f>代表団体!D35+参加団体①!D35+参加団体➁!D35+参加団体③!D35+参加団体④!D35+参加団体⑤!D35</f>
        <v>0</v>
      </c>
      <c r="E19" s="75">
        <f t="shared" si="0"/>
        <v>0</v>
      </c>
      <c r="F19" s="71"/>
      <c r="G19" s="72"/>
      <c r="H19" s="51"/>
    </row>
    <row r="20" spans="1:8" x14ac:dyDescent="0.45">
      <c r="A20" s="50"/>
      <c r="B20" s="62" t="s">
        <v>25</v>
      </c>
      <c r="C20" s="73" t="s">
        <v>26</v>
      </c>
      <c r="D20" s="74">
        <f>代表団体!D40+参加団体①!D40+参加団体➁!D40+参加団体③!D40+参加団体④!D40+参加団体⑤!D40</f>
        <v>0</v>
      </c>
      <c r="E20" s="75">
        <f t="shared" si="0"/>
        <v>0</v>
      </c>
      <c r="F20" s="71"/>
      <c r="G20" s="72"/>
      <c r="H20" s="51"/>
    </row>
    <row r="21" spans="1:8" x14ac:dyDescent="0.45">
      <c r="A21" s="50"/>
      <c r="B21" s="62" t="s">
        <v>27</v>
      </c>
      <c r="C21" s="76" t="s">
        <v>28</v>
      </c>
      <c r="D21" s="74">
        <f>代表団体!D45+参加団体①!D45+参加団体➁!D45+参加団体③!D45+参加団体④!D45+参加団体⑤!D45</f>
        <v>0</v>
      </c>
      <c r="E21" s="75">
        <f t="shared" si="0"/>
        <v>0</v>
      </c>
      <c r="F21" s="71"/>
      <c r="G21" s="72"/>
      <c r="H21" s="51"/>
    </row>
    <row r="22" spans="1:8" x14ac:dyDescent="0.45">
      <c r="A22" s="50"/>
      <c r="B22" s="77" t="s">
        <v>29</v>
      </c>
      <c r="C22" s="78" t="s">
        <v>30</v>
      </c>
      <c r="D22" s="79">
        <f>代表団体!D50+参加団体①!D50+参加団体➁!D50+参加団体③!D50+参加団体④!D50+参加団体⑤!D50</f>
        <v>0</v>
      </c>
      <c r="E22" s="75">
        <f t="shared" si="0"/>
        <v>0</v>
      </c>
      <c r="F22" s="80"/>
      <c r="G22" s="81"/>
      <c r="H22" s="51"/>
    </row>
    <row r="23" spans="1:8" x14ac:dyDescent="0.45">
      <c r="A23" s="50"/>
      <c r="B23" s="77" t="s">
        <v>31</v>
      </c>
      <c r="C23" s="78" t="s">
        <v>32</v>
      </c>
      <c r="D23" s="79">
        <f>代表団体!D55+参加団体①!D55+参加団体➁!D55+参加団体③!D55+参加団体④!D55+参加団体⑤!D55</f>
        <v>0</v>
      </c>
      <c r="E23" s="75">
        <f t="shared" si="0"/>
        <v>0</v>
      </c>
      <c r="F23" s="80"/>
      <c r="G23" s="81"/>
      <c r="H23" s="51"/>
    </row>
    <row r="24" spans="1:8" ht="18.600000000000001" thickBot="1" x14ac:dyDescent="0.5">
      <c r="A24" s="50"/>
      <c r="B24" s="82" t="s">
        <v>33</v>
      </c>
      <c r="C24" s="83" t="s">
        <v>34</v>
      </c>
      <c r="D24" s="84">
        <f>代表団体!D60+参加団体①!D60+参加団体➁!D60+参加団体③!D60+参加団体④!D60+参加団体⑤!D60</f>
        <v>0</v>
      </c>
      <c r="E24" s="85">
        <f>D24</f>
        <v>0</v>
      </c>
      <c r="F24" s="86"/>
      <c r="G24" s="87"/>
      <c r="H24" s="51"/>
    </row>
    <row r="25" spans="1:8" ht="18.600000000000001" thickTop="1" x14ac:dyDescent="0.45">
      <c r="A25" s="50"/>
      <c r="B25" s="88" t="s">
        <v>35</v>
      </c>
      <c r="C25" s="89"/>
      <c r="D25" s="90">
        <f>SUBTOTAL(9,D15:D24)</f>
        <v>0</v>
      </c>
      <c r="E25" s="90">
        <f>SUBTOTAL(9,E15:E24)</f>
        <v>0</v>
      </c>
      <c r="F25" s="2"/>
      <c r="G25" s="91"/>
      <c r="H25" s="123" t="s">
        <v>36</v>
      </c>
    </row>
    <row r="26" spans="1:8" ht="18.600000000000001" thickBot="1" x14ac:dyDescent="0.5">
      <c r="A26" s="50"/>
      <c r="B26" s="92" t="s">
        <v>37</v>
      </c>
      <c r="C26" s="93"/>
      <c r="D26" s="94">
        <f>代表団体!D64+参加団体①!D64+参加団体➁!D64+参加団体③!D64+参加団体④!D64+参加団体⑤!D64</f>
        <v>0</v>
      </c>
      <c r="E26" s="95"/>
      <c r="F26" s="96"/>
      <c r="G26" s="97"/>
      <c r="H26" s="124" t="str">
        <f>IF(F27&gt;10000000,"補助金交付申請額が上限額を超えています","")</f>
        <v/>
      </c>
    </row>
    <row r="27" spans="1:8" ht="18.600000000000001" thickTop="1" x14ac:dyDescent="0.45">
      <c r="A27" s="50"/>
      <c r="B27" s="98" t="s">
        <v>38</v>
      </c>
      <c r="C27" s="99"/>
      <c r="D27" s="100">
        <f>SUBTOTAL(9,D15:D26)</f>
        <v>0</v>
      </c>
      <c r="E27" s="100">
        <f>SUBTOTAL(9,E15:E26)</f>
        <v>0</v>
      </c>
      <c r="F27" s="100">
        <f>SUBTOTAL(9,F25)</f>
        <v>0</v>
      </c>
      <c r="G27" s="101"/>
      <c r="H27" s="124" t="str">
        <f>IF(F27&gt;ROUND(E27*2/3,0),"補助金交付申請額が補助金対象額の2/3を超えています","")</f>
        <v/>
      </c>
    </row>
    <row r="28" spans="1:8" x14ac:dyDescent="0.45">
      <c r="A28" s="50"/>
      <c r="B28" s="102" t="s">
        <v>39</v>
      </c>
      <c r="C28" s="103" t="s">
        <v>40</v>
      </c>
      <c r="D28" s="104"/>
      <c r="E28" s="104"/>
      <c r="F28" s="104"/>
      <c r="G28" s="105"/>
      <c r="H28" s="125"/>
    </row>
    <row r="29" spans="1:8" x14ac:dyDescent="0.45">
      <c r="A29" s="50"/>
      <c r="B29" s="102"/>
      <c r="C29" s="108" t="s">
        <v>41</v>
      </c>
      <c r="D29" s="104"/>
      <c r="E29" s="104"/>
      <c r="F29" s="104"/>
      <c r="G29" s="105"/>
      <c r="H29" s="51"/>
    </row>
    <row r="30" spans="1:8" x14ac:dyDescent="0.45">
      <c r="A30" s="50"/>
      <c r="B30" s="102" t="s">
        <v>42</v>
      </c>
      <c r="C30" s="106" t="s">
        <v>43</v>
      </c>
      <c r="D30" s="105"/>
      <c r="E30" s="105"/>
      <c r="F30" s="105"/>
      <c r="G30" s="105"/>
      <c r="H30" s="51"/>
    </row>
    <row r="31" spans="1:8" x14ac:dyDescent="0.45">
      <c r="A31" s="50"/>
      <c r="B31" s="102"/>
      <c r="C31" s="106" t="s">
        <v>44</v>
      </c>
      <c r="D31" s="105"/>
      <c r="E31" s="105"/>
      <c r="F31" s="105"/>
      <c r="G31" s="105"/>
      <c r="H31" s="51"/>
    </row>
    <row r="32" spans="1:8" x14ac:dyDescent="0.45">
      <c r="A32" s="50"/>
      <c r="B32" s="107"/>
      <c r="C32" s="103" t="s">
        <v>45</v>
      </c>
      <c r="D32" s="104"/>
      <c r="E32" s="104"/>
      <c r="F32" s="104"/>
      <c r="G32" s="104"/>
      <c r="H32" s="58"/>
    </row>
    <row r="33" spans="1:8" x14ac:dyDescent="0.45">
      <c r="A33" s="50"/>
      <c r="B33" s="102"/>
      <c r="C33" s="108" t="s">
        <v>131</v>
      </c>
      <c r="D33" s="105"/>
      <c r="E33" s="105"/>
      <c r="F33" s="105"/>
      <c r="G33" s="105"/>
      <c r="H33" s="51"/>
    </row>
    <row r="34" spans="1:8" x14ac:dyDescent="0.45">
      <c r="A34" s="50"/>
      <c r="B34" s="103"/>
      <c r="C34" s="104"/>
      <c r="D34" s="104"/>
      <c r="E34" s="104"/>
      <c r="F34" s="104"/>
      <c r="G34" s="104"/>
      <c r="H34" s="104"/>
    </row>
    <row r="35" spans="1:8" x14ac:dyDescent="0.45">
      <c r="A35" s="50"/>
      <c r="B35" s="109" t="s">
        <v>46</v>
      </c>
      <c r="C35" s="51"/>
      <c r="D35" s="51"/>
      <c r="E35" s="51"/>
      <c r="F35" s="51"/>
      <c r="G35" s="51"/>
      <c r="H35" s="51"/>
    </row>
    <row r="36" spans="1:8" x14ac:dyDescent="0.45">
      <c r="A36" s="50"/>
      <c r="B36" s="56" t="s">
        <v>47</v>
      </c>
      <c r="C36" s="110"/>
      <c r="D36" s="110"/>
      <c r="E36" s="110"/>
      <c r="F36" s="110"/>
      <c r="G36" s="110"/>
      <c r="H36" s="110"/>
    </row>
    <row r="37" spans="1:8" x14ac:dyDescent="0.45">
      <c r="A37" s="50"/>
      <c r="B37" s="56" t="s">
        <v>48</v>
      </c>
      <c r="C37" s="110"/>
      <c r="D37" s="110"/>
      <c r="E37" s="110"/>
      <c r="F37" s="110"/>
      <c r="G37" s="110"/>
      <c r="H37" s="110"/>
    </row>
    <row r="38" spans="1:8" x14ac:dyDescent="0.45">
      <c r="A38" s="50"/>
      <c r="B38" s="51"/>
      <c r="C38" s="51"/>
      <c r="D38" s="51"/>
      <c r="E38" s="51"/>
      <c r="F38" s="51"/>
      <c r="G38" s="51"/>
      <c r="H38" s="51"/>
    </row>
    <row r="39" spans="1:8" x14ac:dyDescent="0.15">
      <c r="A39" s="50"/>
      <c r="B39" s="51" t="s">
        <v>49</v>
      </c>
      <c r="C39" s="51"/>
      <c r="D39" s="51"/>
      <c r="E39" s="59" t="s">
        <v>9</v>
      </c>
      <c r="F39" s="111"/>
      <c r="G39" s="111"/>
      <c r="H39" s="51"/>
    </row>
    <row r="40" spans="1:8" x14ac:dyDescent="0.45">
      <c r="A40" s="50"/>
      <c r="B40" s="112" t="s">
        <v>50</v>
      </c>
      <c r="C40" s="113"/>
      <c r="D40" s="114"/>
      <c r="E40" s="115"/>
      <c r="F40" s="51"/>
      <c r="G40" s="111"/>
      <c r="H40" s="51"/>
    </row>
    <row r="41" spans="1:8" x14ac:dyDescent="0.45">
      <c r="A41" s="50"/>
      <c r="B41" s="116" t="s">
        <v>51</v>
      </c>
      <c r="C41" s="117"/>
      <c r="D41" s="118"/>
      <c r="E41" s="115"/>
      <c r="F41" s="51"/>
      <c r="G41" s="111"/>
      <c r="H41" s="51"/>
    </row>
    <row r="42" spans="1:8" x14ac:dyDescent="0.45">
      <c r="A42" s="50"/>
      <c r="B42" s="116" t="s">
        <v>52</v>
      </c>
      <c r="C42" s="117"/>
      <c r="D42" s="118"/>
      <c r="E42" s="115"/>
      <c r="F42" s="119" t="s">
        <v>53</v>
      </c>
      <c r="G42" s="120"/>
      <c r="H42" s="51"/>
    </row>
    <row r="43" spans="1:8" x14ac:dyDescent="0.45">
      <c r="A43" s="50"/>
      <c r="B43" s="280" t="s">
        <v>54</v>
      </c>
      <c r="C43" s="280"/>
      <c r="D43" s="280"/>
      <c r="E43" s="121">
        <f>SUM(E40:E42)</f>
        <v>0</v>
      </c>
      <c r="F43" s="122" t="b">
        <f>E43=D27-F27</f>
        <v>1</v>
      </c>
      <c r="G43" s="120"/>
      <c r="H43" s="51"/>
    </row>
    <row r="44" spans="1:8" x14ac:dyDescent="0.45">
      <c r="A44" s="50"/>
      <c r="B44" s="58"/>
      <c r="C44" s="58"/>
      <c r="D44" s="58"/>
      <c r="E44" s="51"/>
      <c r="F44" s="51"/>
      <c r="G44" s="51"/>
      <c r="H44" s="51"/>
    </row>
    <row r="45" spans="1:8" x14ac:dyDescent="0.45">
      <c r="A45" s="50"/>
      <c r="B45" s="58" t="s">
        <v>55</v>
      </c>
      <c r="C45" s="58"/>
      <c r="D45" s="58"/>
      <c r="E45" s="51"/>
      <c r="F45" s="51"/>
      <c r="G45" s="51"/>
      <c r="H45" s="51"/>
    </row>
    <row r="46" spans="1:8" x14ac:dyDescent="0.45">
      <c r="A46" s="50"/>
      <c r="B46" s="281"/>
      <c r="C46" s="282"/>
      <c r="D46" s="282"/>
      <c r="E46" s="282"/>
      <c r="F46" s="282"/>
      <c r="G46" s="283"/>
      <c r="H46" s="51"/>
    </row>
    <row r="47" spans="1:8" x14ac:dyDescent="0.45">
      <c r="A47" s="50"/>
      <c r="B47" s="284"/>
      <c r="C47" s="285"/>
      <c r="D47" s="285"/>
      <c r="E47" s="285"/>
      <c r="F47" s="285"/>
      <c r="G47" s="286"/>
      <c r="H47" s="51"/>
    </row>
    <row r="48" spans="1:8" x14ac:dyDescent="0.45">
      <c r="A48" s="50"/>
      <c r="B48" s="284"/>
      <c r="C48" s="285"/>
      <c r="D48" s="285"/>
      <c r="E48" s="285"/>
      <c r="F48" s="285"/>
      <c r="G48" s="286"/>
      <c r="H48" s="51"/>
    </row>
    <row r="49" spans="1:8" x14ac:dyDescent="0.45">
      <c r="A49" s="50"/>
      <c r="B49" s="284"/>
      <c r="C49" s="285"/>
      <c r="D49" s="285"/>
      <c r="E49" s="285"/>
      <c r="F49" s="285"/>
      <c r="G49" s="286"/>
      <c r="H49" s="51"/>
    </row>
    <row r="50" spans="1:8" x14ac:dyDescent="0.45">
      <c r="A50" s="50"/>
      <c r="B50" s="284"/>
      <c r="C50" s="285"/>
      <c r="D50" s="285"/>
      <c r="E50" s="285"/>
      <c r="F50" s="285"/>
      <c r="G50" s="286"/>
      <c r="H50" s="51"/>
    </row>
    <row r="51" spans="1:8" x14ac:dyDescent="0.45">
      <c r="A51" s="50"/>
      <c r="B51" s="284"/>
      <c r="C51" s="285"/>
      <c r="D51" s="285"/>
      <c r="E51" s="285"/>
      <c r="F51" s="285"/>
      <c r="G51" s="286"/>
      <c r="H51" s="51"/>
    </row>
    <row r="52" spans="1:8" x14ac:dyDescent="0.45">
      <c r="A52" s="50"/>
      <c r="B52" s="284"/>
      <c r="C52" s="285"/>
      <c r="D52" s="285"/>
      <c r="E52" s="285"/>
      <c r="F52" s="285"/>
      <c r="G52" s="286"/>
      <c r="H52" s="51"/>
    </row>
    <row r="53" spans="1:8" x14ac:dyDescent="0.45">
      <c r="A53" s="50"/>
      <c r="B53" s="284"/>
      <c r="C53" s="285"/>
      <c r="D53" s="285"/>
      <c r="E53" s="285"/>
      <c r="F53" s="285"/>
      <c r="G53" s="286"/>
      <c r="H53" s="51"/>
    </row>
    <row r="54" spans="1:8" x14ac:dyDescent="0.45">
      <c r="A54" s="50"/>
      <c r="B54" s="284"/>
      <c r="C54" s="285"/>
      <c r="D54" s="285"/>
      <c r="E54" s="285"/>
      <c r="F54" s="285"/>
      <c r="G54" s="286"/>
      <c r="H54" s="51"/>
    </row>
    <row r="55" spans="1:8" x14ac:dyDescent="0.45">
      <c r="A55" s="50"/>
      <c r="B55" s="284"/>
      <c r="C55" s="285"/>
      <c r="D55" s="285"/>
      <c r="E55" s="285"/>
      <c r="F55" s="285"/>
      <c r="G55" s="286"/>
      <c r="H55" s="51"/>
    </row>
    <row r="56" spans="1:8" x14ac:dyDescent="0.45">
      <c r="A56" s="50"/>
      <c r="B56" s="284"/>
      <c r="C56" s="285"/>
      <c r="D56" s="285"/>
      <c r="E56" s="285"/>
      <c r="F56" s="285"/>
      <c r="G56" s="286"/>
      <c r="H56" s="51"/>
    </row>
    <row r="57" spans="1:8" x14ac:dyDescent="0.45">
      <c r="A57" s="50"/>
      <c r="B57" s="284"/>
      <c r="C57" s="285"/>
      <c r="D57" s="285"/>
      <c r="E57" s="285"/>
      <c r="F57" s="285"/>
      <c r="G57" s="286"/>
      <c r="H57" s="51"/>
    </row>
    <row r="58" spans="1:8" x14ac:dyDescent="0.45">
      <c r="A58" s="50"/>
      <c r="B58" s="287"/>
      <c r="C58" s="288"/>
      <c r="D58" s="288"/>
      <c r="E58" s="288"/>
      <c r="F58" s="288"/>
      <c r="G58" s="289"/>
      <c r="H58" s="51"/>
    </row>
  </sheetData>
  <mergeCells count="4">
    <mergeCell ref="F3:G3"/>
    <mergeCell ref="B14:C14"/>
    <mergeCell ref="B43:D43"/>
    <mergeCell ref="B46:G58"/>
  </mergeCells>
  <phoneticPr fontId="2"/>
  <conditionalFormatting sqref="F27">
    <cfRule type="expression" dxfId="5" priority="2">
      <formula>OR($H$27&lt;&gt;"",$H$28&lt;&gt;"")</formula>
    </cfRule>
  </conditionalFormatting>
  <conditionalFormatting sqref="F43">
    <cfRule type="containsText" dxfId="4" priority="1" operator="containsText" text="FALSE">
      <formula>NOT(ISERROR(SEARCH("FALSE",F43)))</formula>
    </cfRule>
  </conditionalFormatting>
  <hyperlinks>
    <hyperlink ref="C33" r:id="rId1" xr:uid="{00000000-0004-0000-0000-000000000000}"/>
    <hyperlink ref="C29" r:id="rId2" xr:uid="{444A8E3C-318F-4D3B-AA83-6DB53A65AE0D}"/>
  </hyperlinks>
  <pageMargins left="0.7" right="0.7" top="0.75" bottom="0.75" header="0.3" footer="0.3"/>
  <pageSetup paperSize="9" scale="61"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9"/>
  <sheetViews>
    <sheetView view="pageBreakPreview" zoomScaleNormal="100" zoomScaleSheetLayoutView="100" workbookViewId="0">
      <selection activeCell="H62" sqref="H62"/>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8.296875" style="3" customWidth="1"/>
    <col min="7" max="8" width="3.09765625" style="3" bestFit="1" customWidth="1"/>
    <col min="9" max="9" width="6.19921875" style="3" customWidth="1"/>
    <col min="10" max="11" width="4.8984375" style="3" customWidth="1"/>
    <col min="12" max="12" width="6.19921875" style="3" customWidth="1"/>
    <col min="13" max="13" width="3" style="3" customWidth="1"/>
    <col min="14" max="19" width="9" style="3"/>
    <col min="20" max="20" width="3.09765625" style="3" customWidth="1"/>
  </cols>
  <sheetData>
    <row r="1" spans="1:20" ht="12" customHeight="1" x14ac:dyDescent="0.45">
      <c r="A1" s="126" t="s">
        <v>0</v>
      </c>
      <c r="B1" s="126"/>
      <c r="C1" s="127"/>
      <c r="D1" s="126"/>
      <c r="E1" s="126"/>
      <c r="F1" s="126"/>
      <c r="G1" s="126"/>
      <c r="H1" s="126"/>
      <c r="I1" s="126"/>
      <c r="J1" s="126"/>
      <c r="K1" s="126"/>
      <c r="L1" s="126"/>
      <c r="M1" s="128" t="s">
        <v>137</v>
      </c>
      <c r="N1" s="126"/>
      <c r="O1" s="126"/>
      <c r="P1" s="126"/>
      <c r="Q1" s="126"/>
      <c r="R1" s="126"/>
      <c r="S1" s="126"/>
      <c r="T1" s="126"/>
    </row>
    <row r="2" spans="1:20" ht="12" customHeight="1" x14ac:dyDescent="0.45">
      <c r="A2" s="126"/>
      <c r="B2" s="126"/>
      <c r="C2" s="129"/>
      <c r="D2" s="130"/>
      <c r="E2" s="130"/>
      <c r="F2" s="130"/>
      <c r="G2" s="130"/>
      <c r="H2" s="130"/>
      <c r="I2" s="130"/>
      <c r="J2" s="130"/>
      <c r="K2" s="130"/>
      <c r="L2" s="130"/>
      <c r="M2" s="130"/>
      <c r="N2" s="126"/>
      <c r="O2" s="126"/>
      <c r="P2" s="126"/>
      <c r="Q2" s="126"/>
      <c r="R2" s="126"/>
      <c r="S2" s="126"/>
      <c r="T2" s="126"/>
    </row>
    <row r="3" spans="1:20" ht="12" customHeight="1" x14ac:dyDescent="0.45">
      <c r="A3" s="126"/>
      <c r="B3" s="126"/>
      <c r="C3" s="127"/>
      <c r="D3" s="131"/>
      <c r="E3" s="131"/>
      <c r="F3" s="131"/>
      <c r="G3" s="131"/>
      <c r="H3" s="131"/>
      <c r="I3" s="131"/>
      <c r="J3" s="131"/>
      <c r="K3" s="131"/>
      <c r="L3" s="131"/>
      <c r="M3" s="132"/>
      <c r="N3" s="126"/>
      <c r="O3" s="126"/>
      <c r="P3" s="126"/>
      <c r="Q3" s="126"/>
      <c r="R3" s="126"/>
      <c r="S3" s="126"/>
      <c r="T3" s="126"/>
    </row>
    <row r="4" spans="1:20" ht="12" customHeight="1" x14ac:dyDescent="0.45">
      <c r="A4" s="126"/>
      <c r="B4" s="126"/>
      <c r="C4" s="127"/>
      <c r="D4" s="133" t="s">
        <v>56</v>
      </c>
      <c r="E4" s="134" t="s">
        <v>113</v>
      </c>
      <c r="F4" s="133"/>
      <c r="G4" s="133"/>
      <c r="H4" s="133"/>
      <c r="I4" s="133"/>
      <c r="J4" s="133"/>
      <c r="K4" s="133"/>
      <c r="L4" s="133"/>
      <c r="M4" s="135"/>
      <c r="N4" s="126"/>
      <c r="O4" s="126"/>
      <c r="P4" s="126"/>
      <c r="Q4" s="126"/>
      <c r="R4" s="126"/>
      <c r="S4" s="126"/>
      <c r="T4" s="126"/>
    </row>
    <row r="5" spans="1:20" ht="12" customHeight="1" x14ac:dyDescent="0.45">
      <c r="A5" s="126"/>
      <c r="B5" s="126"/>
      <c r="C5" s="129"/>
      <c r="D5" s="130"/>
      <c r="E5" s="130"/>
      <c r="F5" s="130"/>
      <c r="G5" s="130"/>
      <c r="H5" s="130"/>
      <c r="I5" s="130"/>
      <c r="J5" s="130"/>
      <c r="K5" s="130"/>
      <c r="L5" s="130"/>
      <c r="M5" s="130"/>
      <c r="N5" s="126"/>
      <c r="O5" s="126"/>
      <c r="P5" s="126"/>
      <c r="Q5" s="126"/>
      <c r="R5" s="126"/>
      <c r="S5" s="126"/>
      <c r="T5" s="126"/>
    </row>
    <row r="6" spans="1:20" ht="12" customHeight="1" x14ac:dyDescent="0.45">
      <c r="A6" s="296" t="s">
        <v>114</v>
      </c>
      <c r="B6" s="296"/>
      <c r="C6" s="296"/>
      <c r="D6" s="296"/>
      <c r="E6" s="296"/>
      <c r="F6" s="296"/>
      <c r="G6" s="296"/>
      <c r="H6" s="296"/>
      <c r="I6" s="296"/>
      <c r="J6" s="296"/>
      <c r="K6" s="296"/>
      <c r="L6" s="296"/>
      <c r="M6" s="296"/>
      <c r="N6" s="296"/>
      <c r="O6" s="126"/>
      <c r="P6" s="126"/>
      <c r="Q6" s="126"/>
      <c r="R6" s="126"/>
      <c r="S6" s="126"/>
      <c r="T6" s="126"/>
    </row>
    <row r="7" spans="1:20" ht="12" customHeight="1" x14ac:dyDescent="0.45">
      <c r="A7" s="137" t="s">
        <v>57</v>
      </c>
      <c r="B7" s="136"/>
      <c r="C7" s="136"/>
      <c r="D7" s="136"/>
      <c r="E7" s="136"/>
      <c r="F7" s="136"/>
      <c r="G7" s="136"/>
      <c r="H7" s="136"/>
      <c r="I7" s="136"/>
      <c r="J7" s="136"/>
      <c r="K7" s="136"/>
      <c r="L7" s="136"/>
      <c r="M7" s="136"/>
      <c r="N7" s="136"/>
      <c r="O7" s="126"/>
      <c r="P7" s="126"/>
      <c r="Q7" s="126"/>
      <c r="R7" s="126"/>
      <c r="S7" s="126"/>
      <c r="T7" s="126"/>
    </row>
    <row r="8" spans="1:20" ht="12" customHeight="1" x14ac:dyDescent="0.45">
      <c r="A8" s="126" t="s">
        <v>58</v>
      </c>
      <c r="B8" s="136"/>
      <c r="C8" s="136"/>
      <c r="D8" s="136"/>
      <c r="E8" s="136"/>
      <c r="F8" s="136"/>
      <c r="G8" s="136"/>
      <c r="H8" s="136"/>
      <c r="I8" s="136"/>
      <c r="J8" s="136"/>
      <c r="K8" s="136"/>
      <c r="L8" s="136"/>
      <c r="M8" s="136"/>
      <c r="N8" s="136"/>
      <c r="O8" s="126"/>
      <c r="P8" s="126"/>
      <c r="Q8" s="126"/>
      <c r="R8" s="126"/>
      <c r="S8" s="126"/>
      <c r="T8" s="126"/>
    </row>
    <row r="9" spans="1:20" ht="12" customHeight="1" thickBot="1" x14ac:dyDescent="0.2">
      <c r="A9" s="126"/>
      <c r="B9" s="126"/>
      <c r="C9" s="127"/>
      <c r="D9" s="126"/>
      <c r="E9" s="126"/>
      <c r="F9" s="126"/>
      <c r="G9" s="126"/>
      <c r="H9" s="126"/>
      <c r="I9" s="126"/>
      <c r="J9" s="126"/>
      <c r="K9" s="126"/>
      <c r="L9" s="126"/>
      <c r="M9" s="138" t="s">
        <v>9</v>
      </c>
      <c r="N9" s="126"/>
      <c r="O9" s="126"/>
      <c r="P9" s="126"/>
      <c r="Q9" s="126"/>
      <c r="R9" s="126"/>
      <c r="S9" s="126"/>
      <c r="T9" s="126"/>
    </row>
    <row r="10" spans="1:20" ht="12" customHeight="1" x14ac:dyDescent="0.45">
      <c r="A10" s="310" t="s">
        <v>115</v>
      </c>
      <c r="B10" s="311"/>
      <c r="C10" s="139" t="s">
        <v>60</v>
      </c>
      <c r="D10" s="140" t="s">
        <v>61</v>
      </c>
      <c r="E10" s="312" t="s">
        <v>62</v>
      </c>
      <c r="F10" s="313"/>
      <c r="G10" s="313"/>
      <c r="H10" s="313"/>
      <c r="I10" s="313"/>
      <c r="J10" s="313"/>
      <c r="K10" s="313"/>
      <c r="L10" s="313"/>
      <c r="M10" s="314"/>
      <c r="N10" s="126"/>
      <c r="O10" s="126"/>
      <c r="P10" s="126"/>
      <c r="Q10" s="126"/>
      <c r="R10" s="126"/>
      <c r="S10" s="126"/>
      <c r="T10" s="126"/>
    </row>
    <row r="11" spans="1:20" ht="12" customHeight="1" x14ac:dyDescent="0.45">
      <c r="A11" s="141" t="s">
        <v>63</v>
      </c>
      <c r="B11" s="142" t="s">
        <v>64</v>
      </c>
      <c r="C11" s="143"/>
      <c r="D11" s="144"/>
      <c r="E11" s="145"/>
      <c r="F11" s="145"/>
      <c r="G11" s="145"/>
      <c r="H11" s="145"/>
      <c r="I11" s="145"/>
      <c r="J11" s="145"/>
      <c r="K11" s="145"/>
      <c r="L11" s="145"/>
      <c r="M11" s="146"/>
      <c r="N11" s="126"/>
      <c r="O11" s="126"/>
      <c r="P11" s="126"/>
      <c r="Q11" s="126"/>
      <c r="R11" s="126"/>
      <c r="S11" s="126"/>
      <c r="T11" s="126"/>
    </row>
    <row r="12" spans="1:20" ht="12" customHeight="1" x14ac:dyDescent="0.45">
      <c r="A12" s="147"/>
      <c r="B12" s="148"/>
      <c r="C12" s="149" t="s">
        <v>116</v>
      </c>
      <c r="D12" s="150">
        <f>F12*I12</f>
        <v>3000000</v>
      </c>
      <c r="E12" s="151" t="s">
        <v>65</v>
      </c>
      <c r="F12" s="152">
        <v>2000</v>
      </c>
      <c r="G12" s="151" t="s">
        <v>66</v>
      </c>
      <c r="H12" s="151" t="s">
        <v>67</v>
      </c>
      <c r="I12" s="152">
        <v>1500</v>
      </c>
      <c r="J12" s="153" t="s">
        <v>68</v>
      </c>
      <c r="K12" s="154"/>
      <c r="L12" s="145"/>
      <c r="M12" s="155"/>
      <c r="N12" s="126"/>
      <c r="O12" s="126"/>
      <c r="P12" s="126"/>
      <c r="Q12" s="126"/>
      <c r="R12" s="126"/>
      <c r="S12" s="126"/>
      <c r="T12" s="126"/>
    </row>
    <row r="13" spans="1:20" ht="12" customHeight="1" x14ac:dyDescent="0.45">
      <c r="A13" s="147"/>
      <c r="B13" s="148"/>
      <c r="C13" s="149" t="s">
        <v>116</v>
      </c>
      <c r="D13" s="150">
        <f>F13*I13</f>
        <v>2500000</v>
      </c>
      <c r="E13" s="156" t="s">
        <v>65</v>
      </c>
      <c r="F13" s="157">
        <v>2500</v>
      </c>
      <c r="G13" s="156" t="s">
        <v>66</v>
      </c>
      <c r="H13" s="156" t="s">
        <v>67</v>
      </c>
      <c r="I13" s="157">
        <v>1000</v>
      </c>
      <c r="J13" s="154" t="s">
        <v>68</v>
      </c>
      <c r="K13" s="154"/>
      <c r="L13" s="145"/>
      <c r="M13" s="155"/>
      <c r="N13" s="126"/>
      <c r="O13" s="126"/>
      <c r="P13" s="126"/>
      <c r="Q13" s="126"/>
      <c r="R13" s="126"/>
      <c r="S13" s="126"/>
      <c r="T13" s="126"/>
    </row>
    <row r="14" spans="1:20" ht="12" customHeight="1" x14ac:dyDescent="0.45">
      <c r="A14" s="147"/>
      <c r="B14" s="148"/>
      <c r="C14" s="149" t="s">
        <v>116</v>
      </c>
      <c r="D14" s="150">
        <f>F14*I14</f>
        <v>3000000</v>
      </c>
      <c r="E14" s="156" t="s">
        <v>65</v>
      </c>
      <c r="F14" s="157">
        <v>3000</v>
      </c>
      <c r="G14" s="156" t="s">
        <v>66</v>
      </c>
      <c r="H14" s="156" t="s">
        <v>67</v>
      </c>
      <c r="I14" s="157">
        <v>1000</v>
      </c>
      <c r="J14" s="154" t="s">
        <v>68</v>
      </c>
      <c r="K14" s="154"/>
      <c r="L14" s="145"/>
      <c r="M14" s="155"/>
      <c r="N14" s="126"/>
      <c r="O14" s="126"/>
      <c r="P14" s="126"/>
      <c r="Q14" s="126"/>
      <c r="R14" s="126"/>
      <c r="S14" s="126"/>
      <c r="T14" s="126"/>
    </row>
    <row r="15" spans="1:20" ht="12" customHeight="1" x14ac:dyDescent="0.45">
      <c r="A15" s="147"/>
      <c r="B15" s="148"/>
      <c r="C15" s="149" t="s">
        <v>116</v>
      </c>
      <c r="D15" s="150">
        <f>F15*I15</f>
        <v>3000000</v>
      </c>
      <c r="E15" s="156" t="s">
        <v>65</v>
      </c>
      <c r="F15" s="157">
        <v>3000</v>
      </c>
      <c r="G15" s="156" t="s">
        <v>66</v>
      </c>
      <c r="H15" s="156" t="s">
        <v>67</v>
      </c>
      <c r="I15" s="157">
        <v>1000</v>
      </c>
      <c r="J15" s="154" t="s">
        <v>68</v>
      </c>
      <c r="K15" s="154"/>
      <c r="L15" s="145"/>
      <c r="M15" s="155"/>
      <c r="N15" s="126"/>
      <c r="O15" s="126"/>
      <c r="P15" s="126"/>
      <c r="Q15" s="126"/>
      <c r="R15" s="126"/>
      <c r="S15" s="126"/>
      <c r="T15" s="126"/>
    </row>
    <row r="16" spans="1:20" ht="12" customHeight="1" x14ac:dyDescent="0.45">
      <c r="A16" s="147"/>
      <c r="B16" s="148"/>
      <c r="C16" s="149" t="s">
        <v>116</v>
      </c>
      <c r="D16" s="150">
        <f>F16*I16</f>
        <v>2400000</v>
      </c>
      <c r="E16" s="156" t="s">
        <v>65</v>
      </c>
      <c r="F16" s="157">
        <v>3000</v>
      </c>
      <c r="G16" s="156" t="s">
        <v>66</v>
      </c>
      <c r="H16" s="156" t="s">
        <v>67</v>
      </c>
      <c r="I16" s="157">
        <v>800</v>
      </c>
      <c r="J16" s="154" t="s">
        <v>68</v>
      </c>
      <c r="K16" s="154"/>
      <c r="L16" s="145"/>
      <c r="M16" s="155"/>
      <c r="N16" s="126"/>
      <c r="O16" s="126"/>
      <c r="P16" s="126"/>
      <c r="Q16" s="126"/>
      <c r="R16" s="126"/>
      <c r="S16" s="126"/>
      <c r="T16" s="126"/>
    </row>
    <row r="17" spans="1:20" ht="12" customHeight="1" x14ac:dyDescent="0.45">
      <c r="A17" s="158" t="s">
        <v>69</v>
      </c>
      <c r="B17" s="159" t="s">
        <v>70</v>
      </c>
      <c r="C17" s="160"/>
      <c r="D17" s="161">
        <f>SUBTOTAL(9,D11:D16)</f>
        <v>13900000</v>
      </c>
      <c r="E17" s="162"/>
      <c r="F17" s="163"/>
      <c r="G17" s="162"/>
      <c r="H17" s="162"/>
      <c r="I17" s="163"/>
      <c r="J17" s="164"/>
      <c r="K17" s="164"/>
      <c r="L17" s="163"/>
      <c r="M17" s="165"/>
      <c r="N17" s="126"/>
      <c r="O17" s="126"/>
      <c r="P17" s="126"/>
      <c r="Q17" s="126"/>
      <c r="R17" s="126"/>
      <c r="S17" s="126"/>
      <c r="T17" s="126"/>
    </row>
    <row r="18" spans="1:20" ht="12" customHeight="1" x14ac:dyDescent="0.45">
      <c r="A18" s="158" t="s">
        <v>17</v>
      </c>
      <c r="B18" s="159" t="s">
        <v>18</v>
      </c>
      <c r="C18" s="166"/>
      <c r="D18" s="167"/>
      <c r="E18" s="145"/>
      <c r="F18" s="145"/>
      <c r="G18" s="145"/>
      <c r="H18" s="145"/>
      <c r="I18" s="145"/>
      <c r="J18" s="145"/>
      <c r="K18" s="145"/>
      <c r="L18" s="145"/>
      <c r="M18" s="146"/>
      <c r="N18" s="126"/>
      <c r="O18" s="126"/>
      <c r="P18" s="126"/>
      <c r="Q18" s="126"/>
      <c r="R18" s="126"/>
      <c r="S18" s="126"/>
      <c r="T18" s="126"/>
    </row>
    <row r="19" spans="1:20" ht="12" customHeight="1" x14ac:dyDescent="0.45">
      <c r="A19" s="147"/>
      <c r="B19" s="148"/>
      <c r="C19" s="149" t="s">
        <v>117</v>
      </c>
      <c r="D19" s="150">
        <f>F19*I19*L19</f>
        <v>30000</v>
      </c>
      <c r="E19" s="151" t="s">
        <v>65</v>
      </c>
      <c r="F19" s="152">
        <v>1000</v>
      </c>
      <c r="G19" s="151" t="s">
        <v>66</v>
      </c>
      <c r="H19" s="151" t="s">
        <v>67</v>
      </c>
      <c r="I19" s="152">
        <v>3</v>
      </c>
      <c r="J19" s="153" t="s">
        <v>71</v>
      </c>
      <c r="K19" s="151" t="s">
        <v>67</v>
      </c>
      <c r="L19" s="152">
        <v>10</v>
      </c>
      <c r="M19" s="168" t="s">
        <v>72</v>
      </c>
      <c r="N19" s="126"/>
      <c r="O19" s="126"/>
      <c r="P19" s="126"/>
      <c r="Q19" s="126"/>
      <c r="R19" s="126"/>
      <c r="S19" s="126"/>
      <c r="T19" s="126"/>
    </row>
    <row r="20" spans="1:20" ht="12" customHeight="1" x14ac:dyDescent="0.45">
      <c r="A20" s="147"/>
      <c r="B20" s="148"/>
      <c r="C20" s="149" t="s">
        <v>118</v>
      </c>
      <c r="D20" s="150">
        <f t="shared" ref="D20:D21" si="0">F20*I20*L20</f>
        <v>60000</v>
      </c>
      <c r="E20" s="156" t="s">
        <v>65</v>
      </c>
      <c r="F20" s="157">
        <v>2000</v>
      </c>
      <c r="G20" s="156" t="s">
        <v>66</v>
      </c>
      <c r="H20" s="156" t="s">
        <v>67</v>
      </c>
      <c r="I20" s="157">
        <v>3</v>
      </c>
      <c r="J20" s="154" t="s">
        <v>71</v>
      </c>
      <c r="K20" s="156" t="s">
        <v>67</v>
      </c>
      <c r="L20" s="157">
        <v>10</v>
      </c>
      <c r="M20" s="155" t="s">
        <v>72</v>
      </c>
      <c r="N20" s="126"/>
      <c r="O20" s="126"/>
      <c r="P20" s="126"/>
      <c r="Q20" s="126"/>
      <c r="R20" s="126"/>
      <c r="S20" s="126"/>
      <c r="T20" s="126"/>
    </row>
    <row r="21" spans="1:20" ht="12" customHeight="1" x14ac:dyDescent="0.45">
      <c r="A21" s="147"/>
      <c r="B21" s="148"/>
      <c r="C21" s="149" t="s">
        <v>119</v>
      </c>
      <c r="D21" s="150">
        <f t="shared" si="0"/>
        <v>45000</v>
      </c>
      <c r="E21" s="156" t="s">
        <v>65</v>
      </c>
      <c r="F21" s="157">
        <v>1500</v>
      </c>
      <c r="G21" s="156" t="s">
        <v>66</v>
      </c>
      <c r="H21" s="156" t="s">
        <v>67</v>
      </c>
      <c r="I21" s="157">
        <v>3</v>
      </c>
      <c r="J21" s="154" t="s">
        <v>71</v>
      </c>
      <c r="K21" s="156" t="s">
        <v>67</v>
      </c>
      <c r="L21" s="157">
        <v>10</v>
      </c>
      <c r="M21" s="155" t="s">
        <v>72</v>
      </c>
      <c r="N21" s="126"/>
      <c r="O21" s="126"/>
      <c r="P21" s="126"/>
      <c r="Q21" s="126"/>
      <c r="R21" s="126"/>
      <c r="S21" s="126"/>
      <c r="T21" s="126"/>
    </row>
    <row r="22" spans="1:20" ht="12" customHeight="1" x14ac:dyDescent="0.45">
      <c r="A22" s="158" t="s">
        <v>73</v>
      </c>
      <c r="B22" s="159" t="s">
        <v>74</v>
      </c>
      <c r="C22" s="160"/>
      <c r="D22" s="161">
        <f>SUBTOTAL(9,D19:D21)</f>
        <v>135000</v>
      </c>
      <c r="E22" s="162"/>
      <c r="F22" s="163"/>
      <c r="G22" s="162"/>
      <c r="H22" s="162"/>
      <c r="I22" s="163"/>
      <c r="J22" s="164"/>
      <c r="K22" s="164"/>
      <c r="L22" s="163"/>
      <c r="M22" s="165"/>
      <c r="N22" s="126"/>
      <c r="O22" s="126"/>
      <c r="P22" s="126"/>
      <c r="Q22" s="126"/>
      <c r="R22" s="126"/>
      <c r="S22" s="126"/>
      <c r="T22" s="126"/>
    </row>
    <row r="23" spans="1:20" ht="12" customHeight="1" x14ac:dyDescent="0.45">
      <c r="A23" s="158" t="s">
        <v>75</v>
      </c>
      <c r="B23" s="159" t="s">
        <v>20</v>
      </c>
      <c r="C23" s="166"/>
      <c r="D23" s="167"/>
      <c r="E23" s="163"/>
      <c r="F23" s="163"/>
      <c r="G23" s="163"/>
      <c r="H23" s="163"/>
      <c r="I23" s="163"/>
      <c r="J23" s="163"/>
      <c r="K23" s="163"/>
      <c r="L23" s="163"/>
      <c r="M23" s="169"/>
      <c r="N23" s="126"/>
      <c r="O23" s="126"/>
      <c r="P23" s="126"/>
      <c r="Q23" s="126"/>
      <c r="R23" s="126"/>
      <c r="S23" s="126"/>
      <c r="T23" s="126"/>
    </row>
    <row r="24" spans="1:20" ht="12" customHeight="1" x14ac:dyDescent="0.45">
      <c r="A24" s="147"/>
      <c r="B24" s="148"/>
      <c r="C24" s="149" t="s">
        <v>120</v>
      </c>
      <c r="D24" s="150">
        <f>F24*I24</f>
        <v>400000</v>
      </c>
      <c r="E24" s="156" t="s">
        <v>65</v>
      </c>
      <c r="F24" s="157">
        <v>100000</v>
      </c>
      <c r="G24" s="156" t="s">
        <v>66</v>
      </c>
      <c r="H24" s="156" t="s">
        <v>67</v>
      </c>
      <c r="I24" s="157">
        <v>4</v>
      </c>
      <c r="J24" s="154" t="s">
        <v>72</v>
      </c>
      <c r="K24" s="156"/>
      <c r="L24" s="145"/>
      <c r="M24" s="155"/>
      <c r="N24" s="126"/>
      <c r="O24" s="126"/>
      <c r="P24" s="126"/>
      <c r="Q24" s="126"/>
      <c r="R24" s="126"/>
      <c r="S24" s="126"/>
      <c r="T24" s="126"/>
    </row>
    <row r="25" spans="1:20" ht="12" customHeight="1" x14ac:dyDescent="0.45">
      <c r="A25" s="147"/>
      <c r="B25" s="148"/>
      <c r="C25" s="149" t="s">
        <v>139</v>
      </c>
      <c r="D25" s="150">
        <f>F25*I25</f>
        <v>500000</v>
      </c>
      <c r="E25" s="156" t="s">
        <v>65</v>
      </c>
      <c r="F25" s="157">
        <v>100000</v>
      </c>
      <c r="G25" s="156" t="s">
        <v>66</v>
      </c>
      <c r="H25" s="156" t="s">
        <v>67</v>
      </c>
      <c r="I25" s="157">
        <v>5</v>
      </c>
      <c r="J25" s="154" t="s">
        <v>72</v>
      </c>
      <c r="K25" s="156"/>
      <c r="L25" s="145"/>
      <c r="M25" s="155"/>
      <c r="N25" s="126"/>
      <c r="O25" s="126"/>
      <c r="P25" s="126"/>
      <c r="Q25" s="126"/>
      <c r="R25" s="126"/>
      <c r="S25" s="126"/>
      <c r="T25" s="126"/>
    </row>
    <row r="26" spans="1:20" ht="12" customHeight="1" x14ac:dyDescent="0.45">
      <c r="A26" s="147"/>
      <c r="B26" s="148"/>
      <c r="C26" s="170"/>
      <c r="D26" s="150">
        <f>F26*I26</f>
        <v>0</v>
      </c>
      <c r="E26" s="156" t="s">
        <v>65</v>
      </c>
      <c r="F26" s="145"/>
      <c r="G26" s="156" t="s">
        <v>66</v>
      </c>
      <c r="H26" s="156" t="s">
        <v>67</v>
      </c>
      <c r="I26" s="145"/>
      <c r="J26" s="154" t="s">
        <v>72</v>
      </c>
      <c r="K26" s="156"/>
      <c r="L26" s="145"/>
      <c r="M26" s="155"/>
      <c r="N26" s="126"/>
      <c r="O26" s="126"/>
      <c r="P26" s="126"/>
      <c r="Q26" s="126"/>
      <c r="R26" s="126"/>
      <c r="S26" s="126"/>
      <c r="T26" s="126"/>
    </row>
    <row r="27" spans="1:20" ht="12" customHeight="1" x14ac:dyDescent="0.45">
      <c r="A27" s="158" t="s">
        <v>76</v>
      </c>
      <c r="B27" s="159" t="s">
        <v>77</v>
      </c>
      <c r="C27" s="160"/>
      <c r="D27" s="161">
        <f>SUBTOTAL(9,D24:D26)</f>
        <v>900000</v>
      </c>
      <c r="E27" s="162"/>
      <c r="F27" s="163"/>
      <c r="G27" s="162"/>
      <c r="H27" s="162"/>
      <c r="I27" s="163"/>
      <c r="J27" s="164"/>
      <c r="K27" s="164"/>
      <c r="L27" s="163"/>
      <c r="M27" s="165"/>
      <c r="N27" s="126"/>
      <c r="O27" s="126"/>
      <c r="P27" s="126"/>
      <c r="Q27" s="126"/>
      <c r="R27" s="126"/>
      <c r="S27" s="126"/>
      <c r="T27" s="126"/>
    </row>
    <row r="28" spans="1:20" ht="12" customHeight="1" x14ac:dyDescent="0.45">
      <c r="A28" s="158" t="s">
        <v>78</v>
      </c>
      <c r="B28" s="159" t="s">
        <v>22</v>
      </c>
      <c r="C28" s="166"/>
      <c r="D28" s="167"/>
      <c r="E28" s="163"/>
      <c r="F28" s="163"/>
      <c r="G28" s="163"/>
      <c r="H28" s="163"/>
      <c r="I28" s="163"/>
      <c r="J28" s="163"/>
      <c r="K28" s="163"/>
      <c r="L28" s="163"/>
      <c r="M28" s="169"/>
      <c r="N28" s="126"/>
      <c r="O28" s="126"/>
      <c r="P28" s="126"/>
      <c r="Q28" s="126"/>
      <c r="R28" s="126"/>
      <c r="S28" s="126"/>
      <c r="T28" s="126"/>
    </row>
    <row r="29" spans="1:20" ht="12" customHeight="1" x14ac:dyDescent="0.45">
      <c r="A29" s="147"/>
      <c r="B29" s="148"/>
      <c r="C29" s="149" t="s">
        <v>121</v>
      </c>
      <c r="D29" s="150">
        <f>F29*I29</f>
        <v>140000</v>
      </c>
      <c r="E29" s="156" t="s">
        <v>65</v>
      </c>
      <c r="F29" s="157">
        <v>14000</v>
      </c>
      <c r="G29" s="156" t="s">
        <v>66</v>
      </c>
      <c r="H29" s="156" t="s">
        <v>67</v>
      </c>
      <c r="I29" s="157">
        <v>10</v>
      </c>
      <c r="J29" s="154" t="s">
        <v>72</v>
      </c>
      <c r="K29" s="156"/>
      <c r="L29" s="145"/>
      <c r="M29" s="155"/>
      <c r="N29" s="126"/>
      <c r="O29" s="126"/>
      <c r="P29" s="126"/>
      <c r="Q29" s="126"/>
      <c r="R29" s="126"/>
      <c r="S29" s="126"/>
      <c r="T29" s="126"/>
    </row>
    <row r="30" spans="1:20" ht="12" customHeight="1" x14ac:dyDescent="0.45">
      <c r="A30" s="147"/>
      <c r="B30" s="148"/>
      <c r="C30" s="170"/>
      <c r="D30" s="150">
        <f>F30*I30</f>
        <v>0</v>
      </c>
      <c r="E30" s="156" t="s">
        <v>65</v>
      </c>
      <c r="F30" s="145"/>
      <c r="G30" s="156" t="s">
        <v>66</v>
      </c>
      <c r="H30" s="156" t="s">
        <v>67</v>
      </c>
      <c r="I30" s="145"/>
      <c r="J30" s="154" t="s">
        <v>72</v>
      </c>
      <c r="K30" s="156"/>
      <c r="L30" s="145"/>
      <c r="M30" s="155"/>
      <c r="N30" s="126"/>
      <c r="O30" s="126"/>
      <c r="P30" s="126"/>
      <c r="Q30" s="126"/>
      <c r="R30" s="126"/>
      <c r="S30" s="126"/>
      <c r="T30" s="126"/>
    </row>
    <row r="31" spans="1:20" ht="12" customHeight="1" x14ac:dyDescent="0.45">
      <c r="A31" s="147"/>
      <c r="B31" s="148"/>
      <c r="C31" s="170"/>
      <c r="D31" s="150">
        <f>F31*I31</f>
        <v>0</v>
      </c>
      <c r="E31" s="156" t="s">
        <v>65</v>
      </c>
      <c r="F31" s="145"/>
      <c r="G31" s="156" t="s">
        <v>66</v>
      </c>
      <c r="H31" s="156" t="s">
        <v>67</v>
      </c>
      <c r="I31" s="145"/>
      <c r="J31" s="154" t="s">
        <v>72</v>
      </c>
      <c r="K31" s="156"/>
      <c r="L31" s="145"/>
      <c r="M31" s="155"/>
      <c r="N31" s="126"/>
      <c r="O31" s="126"/>
      <c r="P31" s="126"/>
      <c r="Q31" s="126"/>
      <c r="R31" s="126"/>
      <c r="S31" s="126"/>
      <c r="T31" s="126"/>
    </row>
    <row r="32" spans="1:20" ht="12" customHeight="1" x14ac:dyDescent="0.45">
      <c r="A32" s="158" t="s">
        <v>79</v>
      </c>
      <c r="B32" s="159" t="s">
        <v>80</v>
      </c>
      <c r="C32" s="160"/>
      <c r="D32" s="161">
        <f>SUBTOTAL(9,D29:D31)</f>
        <v>140000</v>
      </c>
      <c r="E32" s="162"/>
      <c r="F32" s="163"/>
      <c r="G32" s="162"/>
      <c r="H32" s="162"/>
      <c r="I32" s="163"/>
      <c r="J32" s="164"/>
      <c r="K32" s="164"/>
      <c r="L32" s="163"/>
      <c r="M32" s="165"/>
      <c r="N32" s="126"/>
      <c r="O32" s="126"/>
      <c r="P32" s="126"/>
      <c r="Q32" s="126"/>
      <c r="R32" s="126"/>
      <c r="S32" s="126"/>
      <c r="T32" s="126"/>
    </row>
    <row r="33" spans="1:20" ht="12" customHeight="1" x14ac:dyDescent="0.45">
      <c r="A33" s="158" t="s">
        <v>81</v>
      </c>
      <c r="B33" s="159" t="s">
        <v>24</v>
      </c>
      <c r="C33" s="166"/>
      <c r="D33" s="167"/>
      <c r="E33" s="163"/>
      <c r="F33" s="163"/>
      <c r="G33" s="163"/>
      <c r="H33" s="163"/>
      <c r="I33" s="163"/>
      <c r="J33" s="163"/>
      <c r="K33" s="163"/>
      <c r="L33" s="163"/>
      <c r="M33" s="169"/>
      <c r="N33" s="126"/>
      <c r="O33" s="126"/>
      <c r="P33" s="126"/>
      <c r="Q33" s="126"/>
      <c r="R33" s="126"/>
      <c r="S33" s="126"/>
      <c r="T33" s="126"/>
    </row>
    <row r="34" spans="1:20" ht="12" customHeight="1" x14ac:dyDescent="0.45">
      <c r="A34" s="147"/>
      <c r="B34" s="148"/>
      <c r="C34" s="149" t="s">
        <v>122</v>
      </c>
      <c r="D34" s="150">
        <f>F34*I34</f>
        <v>200000</v>
      </c>
      <c r="E34" s="156" t="s">
        <v>65</v>
      </c>
      <c r="F34" s="157">
        <v>10000</v>
      </c>
      <c r="G34" s="156" t="s">
        <v>66</v>
      </c>
      <c r="H34" s="156" t="s">
        <v>67</v>
      </c>
      <c r="I34" s="157">
        <v>20</v>
      </c>
      <c r="J34" s="154" t="s">
        <v>82</v>
      </c>
      <c r="K34" s="156"/>
      <c r="L34" s="145"/>
      <c r="M34" s="155"/>
      <c r="N34" s="126"/>
      <c r="O34" s="126"/>
      <c r="P34" s="126"/>
      <c r="Q34" s="126"/>
      <c r="R34" s="126"/>
      <c r="S34" s="126"/>
      <c r="T34" s="126"/>
    </row>
    <row r="35" spans="1:20" ht="12" customHeight="1" x14ac:dyDescent="0.45">
      <c r="A35" s="147"/>
      <c r="B35" s="148"/>
      <c r="C35" s="149" t="s">
        <v>123</v>
      </c>
      <c r="D35" s="150">
        <f>F35*I35</f>
        <v>200000</v>
      </c>
      <c r="E35" s="156" t="s">
        <v>65</v>
      </c>
      <c r="F35" s="157">
        <v>5000</v>
      </c>
      <c r="G35" s="156" t="s">
        <v>66</v>
      </c>
      <c r="H35" s="156" t="s">
        <v>67</v>
      </c>
      <c r="I35" s="157">
        <v>40</v>
      </c>
      <c r="J35" s="154" t="s">
        <v>82</v>
      </c>
      <c r="K35" s="156"/>
      <c r="L35" s="145"/>
      <c r="M35" s="155"/>
      <c r="N35" s="126"/>
      <c r="O35" s="126"/>
      <c r="P35" s="126"/>
      <c r="Q35" s="126"/>
      <c r="R35" s="126"/>
      <c r="S35" s="126"/>
      <c r="T35" s="126"/>
    </row>
    <row r="36" spans="1:20" ht="12" customHeight="1" x14ac:dyDescent="0.45">
      <c r="A36" s="147"/>
      <c r="B36" s="148"/>
      <c r="C36" s="170"/>
      <c r="D36" s="150">
        <f>F36*I36</f>
        <v>0</v>
      </c>
      <c r="E36" s="156" t="s">
        <v>65</v>
      </c>
      <c r="F36" s="145"/>
      <c r="G36" s="156" t="s">
        <v>66</v>
      </c>
      <c r="H36" s="156" t="s">
        <v>67</v>
      </c>
      <c r="I36" s="145"/>
      <c r="J36" s="154" t="s">
        <v>82</v>
      </c>
      <c r="K36" s="156"/>
      <c r="L36" s="145"/>
      <c r="M36" s="155"/>
      <c r="N36" s="126"/>
      <c r="O36" s="126"/>
      <c r="P36" s="126"/>
      <c r="Q36" s="126"/>
      <c r="R36" s="126"/>
      <c r="S36" s="126"/>
      <c r="T36" s="126"/>
    </row>
    <row r="37" spans="1:20" ht="12" customHeight="1" x14ac:dyDescent="0.45">
      <c r="A37" s="158" t="s">
        <v>83</v>
      </c>
      <c r="B37" s="159" t="s">
        <v>84</v>
      </c>
      <c r="C37" s="160"/>
      <c r="D37" s="161">
        <f>SUBTOTAL(9,D34:D36)</f>
        <v>400000</v>
      </c>
      <c r="E37" s="162"/>
      <c r="F37" s="163"/>
      <c r="G37" s="162"/>
      <c r="H37" s="162"/>
      <c r="I37" s="163"/>
      <c r="J37" s="164"/>
      <c r="K37" s="164"/>
      <c r="L37" s="163"/>
      <c r="M37" s="165"/>
      <c r="N37" s="126"/>
      <c r="O37" s="126"/>
      <c r="P37" s="126"/>
      <c r="Q37" s="126"/>
      <c r="R37" s="126"/>
      <c r="S37" s="126"/>
      <c r="T37" s="126"/>
    </row>
    <row r="38" spans="1:20" ht="12" customHeight="1" x14ac:dyDescent="0.45">
      <c r="A38" s="158" t="s">
        <v>85</v>
      </c>
      <c r="B38" s="159" t="s">
        <v>26</v>
      </c>
      <c r="C38" s="166"/>
      <c r="D38" s="167"/>
      <c r="E38" s="163"/>
      <c r="F38" s="163"/>
      <c r="G38" s="163"/>
      <c r="H38" s="163"/>
      <c r="I38" s="163"/>
      <c r="J38" s="163"/>
      <c r="K38" s="163"/>
      <c r="L38" s="163"/>
      <c r="M38" s="169"/>
      <c r="N38" s="126"/>
      <c r="O38" s="126"/>
      <c r="P38" s="126"/>
      <c r="Q38" s="126"/>
      <c r="R38" s="126"/>
      <c r="S38" s="126"/>
      <c r="T38" s="126"/>
    </row>
    <row r="39" spans="1:20" ht="12" customHeight="1" x14ac:dyDescent="0.45">
      <c r="A39" s="147"/>
      <c r="B39" s="148"/>
      <c r="C39" s="149" t="s">
        <v>124</v>
      </c>
      <c r="D39" s="150">
        <f>F39*I39</f>
        <v>20000</v>
      </c>
      <c r="E39" s="156" t="s">
        <v>65</v>
      </c>
      <c r="F39" s="157">
        <v>1000</v>
      </c>
      <c r="G39" s="156" t="s">
        <v>66</v>
      </c>
      <c r="H39" s="156" t="s">
        <v>67</v>
      </c>
      <c r="I39" s="157">
        <v>20</v>
      </c>
      <c r="J39" s="154" t="s">
        <v>82</v>
      </c>
      <c r="K39" s="156"/>
      <c r="L39" s="145"/>
      <c r="M39" s="155"/>
      <c r="N39" s="126"/>
      <c r="O39" s="126"/>
      <c r="P39" s="126"/>
      <c r="Q39" s="126"/>
      <c r="R39" s="126"/>
      <c r="S39" s="126"/>
      <c r="T39" s="126"/>
    </row>
    <row r="40" spans="1:20" ht="12" customHeight="1" x14ac:dyDescent="0.45">
      <c r="A40" s="147"/>
      <c r="B40" s="148"/>
      <c r="C40" s="149" t="s">
        <v>125</v>
      </c>
      <c r="D40" s="150">
        <f>F40*I40</f>
        <v>100000</v>
      </c>
      <c r="E40" s="156" t="s">
        <v>65</v>
      </c>
      <c r="F40" s="157">
        <v>2000</v>
      </c>
      <c r="G40" s="156" t="s">
        <v>66</v>
      </c>
      <c r="H40" s="156" t="s">
        <v>67</v>
      </c>
      <c r="I40" s="157">
        <v>50</v>
      </c>
      <c r="J40" s="154" t="s">
        <v>82</v>
      </c>
      <c r="K40" s="156"/>
      <c r="L40" s="145"/>
      <c r="M40" s="155"/>
      <c r="N40" s="126"/>
      <c r="O40" s="126"/>
      <c r="P40" s="126"/>
      <c r="Q40" s="126"/>
      <c r="R40" s="126"/>
      <c r="S40" s="126"/>
      <c r="T40" s="126"/>
    </row>
    <row r="41" spans="1:20" ht="12" customHeight="1" x14ac:dyDescent="0.45">
      <c r="A41" s="147"/>
      <c r="B41" s="148"/>
      <c r="C41" s="170"/>
      <c r="D41" s="150">
        <f>F41*I41</f>
        <v>0</v>
      </c>
      <c r="E41" s="156" t="s">
        <v>65</v>
      </c>
      <c r="F41" s="145"/>
      <c r="G41" s="156" t="s">
        <v>66</v>
      </c>
      <c r="H41" s="156" t="s">
        <v>67</v>
      </c>
      <c r="I41" s="145"/>
      <c r="J41" s="154" t="s">
        <v>82</v>
      </c>
      <c r="K41" s="156"/>
      <c r="L41" s="145"/>
      <c r="M41" s="155"/>
      <c r="N41" s="126"/>
      <c r="O41" s="126"/>
      <c r="P41" s="126"/>
      <c r="Q41" s="126"/>
      <c r="R41" s="126"/>
      <c r="S41" s="126"/>
      <c r="T41" s="126"/>
    </row>
    <row r="42" spans="1:20" ht="12" customHeight="1" x14ac:dyDescent="0.45">
      <c r="A42" s="158" t="s">
        <v>86</v>
      </c>
      <c r="B42" s="159" t="s">
        <v>87</v>
      </c>
      <c r="C42" s="160"/>
      <c r="D42" s="161">
        <f>SUBTOTAL(9,D39:D41)</f>
        <v>120000</v>
      </c>
      <c r="E42" s="162"/>
      <c r="F42" s="163"/>
      <c r="G42" s="162"/>
      <c r="H42" s="162"/>
      <c r="I42" s="163"/>
      <c r="J42" s="164"/>
      <c r="K42" s="164"/>
      <c r="L42" s="163"/>
      <c r="M42" s="165"/>
      <c r="N42" s="126"/>
      <c r="O42" s="126"/>
      <c r="P42" s="126"/>
      <c r="Q42" s="126"/>
      <c r="R42" s="126"/>
      <c r="S42" s="126"/>
      <c r="T42" s="126"/>
    </row>
    <row r="43" spans="1:20" ht="12" customHeight="1" x14ac:dyDescent="0.45">
      <c r="A43" s="158" t="s">
        <v>88</v>
      </c>
      <c r="B43" s="159" t="s">
        <v>28</v>
      </c>
      <c r="C43" s="166"/>
      <c r="D43" s="167"/>
      <c r="E43" s="163"/>
      <c r="F43" s="163"/>
      <c r="G43" s="163"/>
      <c r="H43" s="163"/>
      <c r="I43" s="163"/>
      <c r="J43" s="163"/>
      <c r="K43" s="163"/>
      <c r="L43" s="163"/>
      <c r="M43" s="169"/>
      <c r="N43" s="126"/>
      <c r="O43" s="126"/>
      <c r="P43" s="126"/>
      <c r="Q43" s="126"/>
      <c r="R43" s="126"/>
      <c r="S43" s="126"/>
      <c r="T43" s="126"/>
    </row>
    <row r="44" spans="1:20" ht="12" customHeight="1" x14ac:dyDescent="0.45">
      <c r="A44" s="147"/>
      <c r="B44" s="148"/>
      <c r="C44" s="149" t="s">
        <v>126</v>
      </c>
      <c r="D44" s="150">
        <f t="shared" ref="D44:D46" si="1">F44*I44*L44</f>
        <v>450000</v>
      </c>
      <c r="E44" s="156" t="s">
        <v>65</v>
      </c>
      <c r="F44" s="157">
        <v>500</v>
      </c>
      <c r="G44" s="156" t="s">
        <v>66</v>
      </c>
      <c r="H44" s="156" t="s">
        <v>67</v>
      </c>
      <c r="I44" s="157">
        <v>100</v>
      </c>
      <c r="J44" s="154" t="s">
        <v>89</v>
      </c>
      <c r="K44" s="156" t="s">
        <v>67</v>
      </c>
      <c r="L44" s="157">
        <v>9</v>
      </c>
      <c r="M44" s="155" t="s">
        <v>72</v>
      </c>
      <c r="N44" s="126"/>
      <c r="O44" s="126"/>
      <c r="P44" s="126"/>
      <c r="Q44" s="126"/>
      <c r="R44" s="126"/>
      <c r="S44" s="126"/>
      <c r="T44" s="126"/>
    </row>
    <row r="45" spans="1:20" ht="12" customHeight="1" x14ac:dyDescent="0.45">
      <c r="A45" s="147"/>
      <c r="B45" s="148"/>
      <c r="C45" s="170"/>
      <c r="D45" s="150">
        <f t="shared" si="1"/>
        <v>0</v>
      </c>
      <c r="E45" s="156" t="s">
        <v>65</v>
      </c>
      <c r="F45" s="145"/>
      <c r="G45" s="156" t="s">
        <v>66</v>
      </c>
      <c r="H45" s="156" t="s">
        <v>67</v>
      </c>
      <c r="I45" s="145"/>
      <c r="J45" s="154" t="s">
        <v>89</v>
      </c>
      <c r="K45" s="156" t="s">
        <v>67</v>
      </c>
      <c r="L45" s="145"/>
      <c r="M45" s="155" t="s">
        <v>72</v>
      </c>
      <c r="N45" s="126"/>
      <c r="O45" s="126"/>
      <c r="P45" s="126"/>
      <c r="Q45" s="126"/>
      <c r="R45" s="126"/>
      <c r="S45" s="126"/>
      <c r="T45" s="126"/>
    </row>
    <row r="46" spans="1:20" ht="12" customHeight="1" x14ac:dyDescent="0.45">
      <c r="A46" s="147"/>
      <c r="B46" s="148"/>
      <c r="C46" s="170"/>
      <c r="D46" s="150">
        <f t="shared" si="1"/>
        <v>0</v>
      </c>
      <c r="E46" s="156" t="s">
        <v>65</v>
      </c>
      <c r="F46" s="145"/>
      <c r="G46" s="156" t="s">
        <v>66</v>
      </c>
      <c r="H46" s="156" t="s">
        <v>67</v>
      </c>
      <c r="I46" s="145"/>
      <c r="J46" s="154" t="s">
        <v>89</v>
      </c>
      <c r="K46" s="156" t="s">
        <v>67</v>
      </c>
      <c r="L46" s="145"/>
      <c r="M46" s="155" t="s">
        <v>72</v>
      </c>
      <c r="N46" s="126"/>
      <c r="O46" s="126"/>
      <c r="P46" s="126"/>
      <c r="Q46" s="126"/>
      <c r="R46" s="126"/>
      <c r="S46" s="126"/>
      <c r="T46" s="126"/>
    </row>
    <row r="47" spans="1:20" ht="12" customHeight="1" x14ac:dyDescent="0.45">
      <c r="A47" s="158" t="s">
        <v>90</v>
      </c>
      <c r="B47" s="159" t="s">
        <v>91</v>
      </c>
      <c r="C47" s="160"/>
      <c r="D47" s="161">
        <f>SUBTOTAL(9,D44:D46)</f>
        <v>450000</v>
      </c>
      <c r="E47" s="162"/>
      <c r="F47" s="163"/>
      <c r="G47" s="162"/>
      <c r="H47" s="162"/>
      <c r="I47" s="163"/>
      <c r="J47" s="164"/>
      <c r="K47" s="164"/>
      <c r="L47" s="163"/>
      <c r="M47" s="165"/>
      <c r="N47" s="126"/>
      <c r="O47" s="126"/>
      <c r="P47" s="126"/>
      <c r="Q47" s="126"/>
      <c r="R47" s="126"/>
      <c r="S47" s="126"/>
      <c r="T47" s="126"/>
    </row>
    <row r="48" spans="1:20" ht="12" customHeight="1" x14ac:dyDescent="0.45">
      <c r="A48" s="158" t="s">
        <v>92</v>
      </c>
      <c r="B48" s="159" t="s">
        <v>30</v>
      </c>
      <c r="C48" s="166"/>
      <c r="D48" s="167"/>
      <c r="E48" s="163"/>
      <c r="F48" s="163"/>
      <c r="G48" s="163"/>
      <c r="H48" s="163"/>
      <c r="I48" s="163"/>
      <c r="J48" s="163"/>
      <c r="K48" s="163"/>
      <c r="L48" s="163"/>
      <c r="M48" s="169"/>
      <c r="N48" s="126"/>
      <c r="O48" s="126"/>
      <c r="P48" s="126"/>
      <c r="Q48" s="126"/>
      <c r="R48" s="126"/>
      <c r="S48" s="126"/>
      <c r="T48" s="126"/>
    </row>
    <row r="49" spans="1:20" ht="12" customHeight="1" x14ac:dyDescent="0.45">
      <c r="A49" s="147"/>
      <c r="B49" s="148"/>
      <c r="C49" s="149" t="s">
        <v>127</v>
      </c>
      <c r="D49" s="150">
        <f>F49*I49</f>
        <v>1200000</v>
      </c>
      <c r="E49" s="156" t="s">
        <v>93</v>
      </c>
      <c r="F49" s="157">
        <v>1200</v>
      </c>
      <c r="G49" s="156" t="s">
        <v>66</v>
      </c>
      <c r="H49" s="156" t="s">
        <v>94</v>
      </c>
      <c r="I49" s="157">
        <v>1000</v>
      </c>
      <c r="J49" s="154" t="s">
        <v>68</v>
      </c>
      <c r="K49" s="156"/>
      <c r="L49" s="145"/>
      <c r="M49" s="155"/>
      <c r="N49" s="126"/>
      <c r="O49" s="126"/>
      <c r="P49" s="126"/>
      <c r="Q49" s="126"/>
      <c r="R49" s="126"/>
      <c r="S49" s="126"/>
      <c r="T49" s="126"/>
    </row>
    <row r="50" spans="1:20" ht="12" customHeight="1" x14ac:dyDescent="0.45">
      <c r="A50" s="147"/>
      <c r="B50" s="148"/>
      <c r="C50" s="149" t="s">
        <v>140</v>
      </c>
      <c r="D50" s="150">
        <f>F50*I50</f>
        <v>1200000</v>
      </c>
      <c r="E50" s="156" t="s">
        <v>93</v>
      </c>
      <c r="F50" s="157">
        <v>1200</v>
      </c>
      <c r="G50" s="156" t="s">
        <v>66</v>
      </c>
      <c r="H50" s="156" t="s">
        <v>94</v>
      </c>
      <c r="I50" s="157">
        <v>1000</v>
      </c>
      <c r="J50" s="154" t="s">
        <v>68</v>
      </c>
      <c r="K50" s="156"/>
      <c r="L50" s="145"/>
      <c r="M50" s="155"/>
      <c r="N50" s="126"/>
      <c r="O50" s="126"/>
      <c r="P50" s="126"/>
      <c r="Q50" s="126"/>
      <c r="R50" s="126"/>
      <c r="S50" s="126"/>
      <c r="T50" s="126"/>
    </row>
    <row r="51" spans="1:20" ht="12" customHeight="1" x14ac:dyDescent="0.45">
      <c r="A51" s="147"/>
      <c r="B51" s="148"/>
      <c r="C51" s="170"/>
      <c r="D51" s="150">
        <f>F51*I51</f>
        <v>0</v>
      </c>
      <c r="E51" s="156" t="s">
        <v>93</v>
      </c>
      <c r="F51" s="145"/>
      <c r="G51" s="156" t="s">
        <v>66</v>
      </c>
      <c r="H51" s="156" t="s">
        <v>94</v>
      </c>
      <c r="I51" s="145"/>
      <c r="J51" s="154" t="s">
        <v>68</v>
      </c>
      <c r="K51" s="156"/>
      <c r="L51" s="145"/>
      <c r="M51" s="155"/>
      <c r="N51" s="126"/>
      <c r="O51" s="126"/>
      <c r="P51" s="126"/>
      <c r="Q51" s="126"/>
      <c r="R51" s="126"/>
      <c r="S51" s="126"/>
      <c r="T51" s="126"/>
    </row>
    <row r="52" spans="1:20" ht="12" customHeight="1" x14ac:dyDescent="0.45">
      <c r="A52" s="158" t="s">
        <v>95</v>
      </c>
      <c r="B52" s="159" t="s">
        <v>96</v>
      </c>
      <c r="C52" s="160"/>
      <c r="D52" s="161">
        <f>SUBTOTAL(9,D49:D51)</f>
        <v>2400000</v>
      </c>
      <c r="E52" s="162"/>
      <c r="F52" s="163"/>
      <c r="G52" s="162"/>
      <c r="H52" s="162"/>
      <c r="I52" s="163"/>
      <c r="J52" s="164"/>
      <c r="K52" s="164"/>
      <c r="L52" s="163"/>
      <c r="M52" s="165"/>
      <c r="N52" s="126"/>
      <c r="O52" s="126"/>
      <c r="P52" s="126"/>
      <c r="Q52" s="126"/>
      <c r="R52" s="126"/>
      <c r="S52" s="126"/>
      <c r="T52" s="126"/>
    </row>
    <row r="53" spans="1:20" ht="12" customHeight="1" x14ac:dyDescent="0.45">
      <c r="A53" s="158" t="s">
        <v>97</v>
      </c>
      <c r="B53" s="159" t="s">
        <v>32</v>
      </c>
      <c r="C53" s="166"/>
      <c r="D53" s="167"/>
      <c r="E53" s="163"/>
      <c r="F53" s="163"/>
      <c r="G53" s="163"/>
      <c r="H53" s="163"/>
      <c r="I53" s="163"/>
      <c r="J53" s="163"/>
      <c r="K53" s="163"/>
      <c r="L53" s="163"/>
      <c r="M53" s="169"/>
      <c r="N53" s="126"/>
      <c r="O53" s="126"/>
      <c r="P53" s="126"/>
      <c r="Q53" s="126"/>
      <c r="R53" s="126"/>
      <c r="S53" s="126"/>
      <c r="T53" s="126"/>
    </row>
    <row r="54" spans="1:20" ht="12" customHeight="1" x14ac:dyDescent="0.45">
      <c r="A54" s="147"/>
      <c r="B54" s="148"/>
      <c r="C54" s="149" t="s">
        <v>128</v>
      </c>
      <c r="D54" s="150">
        <f>F54*I54</f>
        <v>1500000</v>
      </c>
      <c r="E54" s="156" t="s">
        <v>65</v>
      </c>
      <c r="F54" s="157">
        <v>500000</v>
      </c>
      <c r="G54" s="156" t="s">
        <v>66</v>
      </c>
      <c r="H54" s="156" t="s">
        <v>67</v>
      </c>
      <c r="I54" s="157">
        <v>3</v>
      </c>
      <c r="J54" s="154" t="s">
        <v>72</v>
      </c>
      <c r="K54" s="156"/>
      <c r="L54" s="145"/>
      <c r="M54" s="155"/>
      <c r="N54" s="126"/>
      <c r="O54" s="126"/>
      <c r="P54" s="126"/>
      <c r="Q54" s="126"/>
      <c r="R54" s="126"/>
      <c r="S54" s="126"/>
      <c r="T54" s="126"/>
    </row>
    <row r="55" spans="1:20" ht="12" customHeight="1" x14ac:dyDescent="0.45">
      <c r="A55" s="147"/>
      <c r="B55" s="148"/>
      <c r="C55" s="149"/>
      <c r="D55" s="150">
        <f>F55*I55</f>
        <v>0</v>
      </c>
      <c r="E55" s="156" t="s">
        <v>65</v>
      </c>
      <c r="F55" s="157"/>
      <c r="G55" s="156" t="s">
        <v>66</v>
      </c>
      <c r="H55" s="156" t="s">
        <v>67</v>
      </c>
      <c r="I55" s="157"/>
      <c r="J55" s="154" t="s">
        <v>72</v>
      </c>
      <c r="K55" s="156"/>
      <c r="L55" s="145"/>
      <c r="M55" s="155"/>
      <c r="N55" s="126"/>
      <c r="O55" s="126"/>
      <c r="P55" s="126"/>
      <c r="Q55" s="126"/>
      <c r="R55" s="126"/>
      <c r="S55" s="126"/>
      <c r="T55" s="126"/>
    </row>
    <row r="56" spans="1:20" ht="12" customHeight="1" x14ac:dyDescent="0.45">
      <c r="A56" s="147"/>
      <c r="B56" s="148"/>
      <c r="C56" s="170"/>
      <c r="D56" s="150">
        <f>F56*I56</f>
        <v>0</v>
      </c>
      <c r="E56" s="156" t="s">
        <v>65</v>
      </c>
      <c r="F56" s="145"/>
      <c r="G56" s="156" t="s">
        <v>66</v>
      </c>
      <c r="H56" s="156" t="s">
        <v>67</v>
      </c>
      <c r="I56" s="145"/>
      <c r="J56" s="154" t="s">
        <v>72</v>
      </c>
      <c r="K56" s="156"/>
      <c r="L56" s="145"/>
      <c r="M56" s="155"/>
      <c r="N56" s="126"/>
      <c r="O56" s="126"/>
      <c r="P56" s="126"/>
      <c r="Q56" s="126"/>
      <c r="R56" s="126"/>
      <c r="S56" s="126"/>
      <c r="T56" s="126"/>
    </row>
    <row r="57" spans="1:20" ht="12" customHeight="1" x14ac:dyDescent="0.45">
      <c r="A57" s="158" t="s">
        <v>98</v>
      </c>
      <c r="B57" s="159" t="s">
        <v>99</v>
      </c>
      <c r="C57" s="160"/>
      <c r="D57" s="161">
        <f>SUBTOTAL(9,D54:D56)</f>
        <v>1500000</v>
      </c>
      <c r="E57" s="162"/>
      <c r="F57" s="163"/>
      <c r="G57" s="162"/>
      <c r="H57" s="162"/>
      <c r="I57" s="163"/>
      <c r="J57" s="164"/>
      <c r="K57" s="164"/>
      <c r="L57" s="163"/>
      <c r="M57" s="165"/>
      <c r="N57" s="126"/>
      <c r="O57" s="126"/>
      <c r="P57" s="126"/>
      <c r="Q57" s="126"/>
      <c r="R57" s="126"/>
      <c r="S57" s="126"/>
      <c r="T57" s="126"/>
    </row>
    <row r="58" spans="1:20" ht="12" customHeight="1" x14ac:dyDescent="0.45">
      <c r="A58" s="158" t="s">
        <v>33</v>
      </c>
      <c r="B58" s="159" t="s">
        <v>100</v>
      </c>
      <c r="C58" s="166"/>
      <c r="D58" s="167"/>
      <c r="E58" s="163"/>
      <c r="F58" s="163"/>
      <c r="G58" s="163"/>
      <c r="H58" s="163"/>
      <c r="I58" s="163"/>
      <c r="J58" s="163"/>
      <c r="K58" s="163"/>
      <c r="L58" s="163"/>
      <c r="M58" s="169"/>
      <c r="N58" s="126"/>
      <c r="O58" s="126"/>
      <c r="P58" s="126"/>
      <c r="Q58" s="126"/>
      <c r="R58" s="126"/>
      <c r="S58" s="126"/>
      <c r="T58" s="126"/>
    </row>
    <row r="59" spans="1:20" ht="12" customHeight="1" x14ac:dyDescent="0.45">
      <c r="A59" s="147"/>
      <c r="B59" s="148"/>
      <c r="C59" s="149" t="s">
        <v>129</v>
      </c>
      <c r="D59" s="150">
        <f>F59</f>
        <v>1000000</v>
      </c>
      <c r="E59" s="156" t="s">
        <v>65</v>
      </c>
      <c r="F59" s="157">
        <v>1000000</v>
      </c>
      <c r="G59" s="156" t="s">
        <v>66</v>
      </c>
      <c r="H59" s="171" t="s">
        <v>130</v>
      </c>
      <c r="I59" s="145"/>
      <c r="J59" s="154"/>
      <c r="K59" s="156"/>
      <c r="L59" s="145"/>
      <c r="M59" s="155"/>
      <c r="N59" s="126"/>
      <c r="O59" s="126"/>
      <c r="P59" s="126"/>
      <c r="Q59" s="126"/>
      <c r="R59" s="126"/>
      <c r="S59" s="126"/>
      <c r="T59" s="126"/>
    </row>
    <row r="60" spans="1:20" ht="12" customHeight="1" x14ac:dyDescent="0.45">
      <c r="A60" s="147"/>
      <c r="B60" s="148"/>
      <c r="C60" s="149" t="s">
        <v>141</v>
      </c>
      <c r="D60" s="150">
        <v>1000000</v>
      </c>
      <c r="E60" s="156" t="s">
        <v>65</v>
      </c>
      <c r="F60" s="157">
        <v>1000000</v>
      </c>
      <c r="G60" s="156" t="s">
        <v>66</v>
      </c>
      <c r="H60" s="171" t="s">
        <v>143</v>
      </c>
      <c r="I60" s="145"/>
      <c r="J60" s="154"/>
      <c r="K60" s="156"/>
      <c r="L60" s="145"/>
      <c r="M60" s="155"/>
      <c r="N60" s="126"/>
      <c r="O60" s="126"/>
      <c r="P60" s="126"/>
      <c r="Q60" s="126"/>
      <c r="R60" s="126"/>
      <c r="S60" s="126"/>
      <c r="T60" s="126"/>
    </row>
    <row r="61" spans="1:20" ht="12" customHeight="1" x14ac:dyDescent="0.45">
      <c r="A61" s="147"/>
      <c r="B61" s="148"/>
      <c r="C61" s="149" t="s">
        <v>142</v>
      </c>
      <c r="D61" s="150">
        <v>1000000</v>
      </c>
      <c r="E61" s="156" t="s">
        <v>65</v>
      </c>
      <c r="F61" s="157">
        <v>1000000</v>
      </c>
      <c r="G61" s="156" t="s">
        <v>66</v>
      </c>
      <c r="H61" s="171" t="s">
        <v>144</v>
      </c>
      <c r="I61" s="145"/>
      <c r="J61" s="154"/>
      <c r="K61" s="156"/>
      <c r="L61" s="145"/>
      <c r="M61" s="155"/>
      <c r="N61" s="126"/>
      <c r="O61" s="126"/>
      <c r="P61" s="126"/>
      <c r="Q61" s="126"/>
      <c r="R61" s="126"/>
      <c r="S61" s="126"/>
      <c r="T61" s="126"/>
    </row>
    <row r="62" spans="1:20" ht="12" customHeight="1" x14ac:dyDescent="0.45">
      <c r="A62" s="158" t="s">
        <v>102</v>
      </c>
      <c r="B62" s="159" t="s">
        <v>103</v>
      </c>
      <c r="C62" s="160"/>
      <c r="D62" s="161">
        <f>SUBTOTAL(9,D59:D61)</f>
        <v>3000000</v>
      </c>
      <c r="E62" s="162"/>
      <c r="F62" s="163"/>
      <c r="G62" s="162"/>
      <c r="H62" s="162"/>
      <c r="I62" s="163"/>
      <c r="J62" s="164"/>
      <c r="K62" s="164"/>
      <c r="L62" s="163"/>
      <c r="M62" s="165"/>
      <c r="N62" s="126"/>
      <c r="O62" s="126"/>
      <c r="P62" s="126"/>
      <c r="Q62" s="126"/>
      <c r="R62" s="126"/>
      <c r="S62" s="126"/>
      <c r="T62" s="126"/>
    </row>
    <row r="63" spans="1:20" ht="12" customHeight="1" thickBot="1" x14ac:dyDescent="0.5">
      <c r="A63" s="172" t="s">
        <v>104</v>
      </c>
      <c r="B63" s="173"/>
      <c r="C63" s="174"/>
      <c r="D63" s="175">
        <f>SUBTOTAL(9,D12:D62)</f>
        <v>22945000</v>
      </c>
      <c r="E63" s="176"/>
      <c r="F63" s="177"/>
      <c r="G63" s="176"/>
      <c r="H63" s="176"/>
      <c r="I63" s="177"/>
      <c r="J63" s="177"/>
      <c r="K63" s="177"/>
      <c r="L63" s="177"/>
      <c r="M63" s="178"/>
      <c r="N63" s="179"/>
      <c r="O63" s="179"/>
      <c r="P63" s="179"/>
      <c r="Q63" s="179"/>
      <c r="R63" s="179"/>
      <c r="S63" s="179"/>
      <c r="T63" s="179"/>
    </row>
    <row r="64" spans="1:20" ht="12" customHeight="1" thickTop="1" x14ac:dyDescent="0.45">
      <c r="A64" s="180" t="s">
        <v>105</v>
      </c>
      <c r="B64" s="181"/>
      <c r="C64" s="182"/>
      <c r="D64" s="161"/>
      <c r="E64" s="183"/>
      <c r="F64" s="184"/>
      <c r="G64" s="183"/>
      <c r="H64" s="183"/>
      <c r="I64" s="184"/>
      <c r="J64" s="184"/>
      <c r="K64" s="184"/>
      <c r="L64" s="184"/>
      <c r="M64" s="185"/>
      <c r="N64" s="179"/>
      <c r="O64" s="179"/>
      <c r="P64" s="179"/>
      <c r="Q64" s="179"/>
      <c r="R64" s="179"/>
      <c r="S64" s="179"/>
      <c r="T64" s="179"/>
    </row>
    <row r="65" spans="1:20" ht="12" customHeight="1" x14ac:dyDescent="0.45">
      <c r="A65" s="186"/>
      <c r="B65" s="187"/>
      <c r="C65" s="188"/>
      <c r="D65" s="150">
        <f>F65*I65</f>
        <v>1000000</v>
      </c>
      <c r="E65" s="156" t="s">
        <v>65</v>
      </c>
      <c r="F65" s="157">
        <v>1000000</v>
      </c>
      <c r="G65" s="156" t="s">
        <v>66</v>
      </c>
      <c r="H65" s="189" t="s">
        <v>67</v>
      </c>
      <c r="I65" s="190">
        <v>1</v>
      </c>
      <c r="J65" s="191" t="s">
        <v>72</v>
      </c>
      <c r="K65" s="192"/>
      <c r="L65" s="192"/>
      <c r="M65" s="193"/>
      <c r="N65" s="179"/>
      <c r="O65" s="179"/>
      <c r="P65" s="179"/>
      <c r="Q65" s="179"/>
      <c r="R65" s="179"/>
      <c r="S65" s="179"/>
      <c r="T65" s="179"/>
    </row>
    <row r="66" spans="1:20" ht="12" customHeight="1" thickBot="1" x14ac:dyDescent="0.5">
      <c r="A66" s="172" t="s">
        <v>107</v>
      </c>
      <c r="B66" s="173"/>
      <c r="C66" s="182"/>
      <c r="D66" s="161">
        <f>SUBTOTAL(9,D65:D65)</f>
        <v>1000000</v>
      </c>
      <c r="E66" s="183"/>
      <c r="F66" s="184"/>
      <c r="G66" s="183"/>
      <c r="H66" s="183"/>
      <c r="I66" s="184"/>
      <c r="J66" s="184"/>
      <c r="K66" s="184"/>
      <c r="L66" s="184"/>
      <c r="M66" s="185"/>
      <c r="N66" s="179"/>
      <c r="O66" s="194"/>
      <c r="P66" s="194"/>
      <c r="Q66" s="194"/>
      <c r="R66" s="194"/>
      <c r="S66" s="194"/>
      <c r="T66" s="194"/>
    </row>
    <row r="67" spans="1:20" ht="12" customHeight="1" thickTop="1" thickBot="1" x14ac:dyDescent="0.5">
      <c r="A67" s="195" t="s">
        <v>38</v>
      </c>
      <c r="B67" s="196"/>
      <c r="C67" s="197"/>
      <c r="D67" s="198">
        <f>SUBTOTAL(9,D12:D66)</f>
        <v>23945000</v>
      </c>
      <c r="E67" s="199"/>
      <c r="F67" s="200"/>
      <c r="G67" s="199"/>
      <c r="H67" s="199"/>
      <c r="I67" s="200"/>
      <c r="J67" s="200"/>
      <c r="K67" s="200"/>
      <c r="L67" s="200"/>
      <c r="M67" s="201"/>
      <c r="N67" s="126"/>
      <c r="O67" s="179"/>
      <c r="P67" s="179"/>
      <c r="Q67" s="179"/>
      <c r="R67" s="179"/>
      <c r="S67" s="179"/>
      <c r="T67" s="179"/>
    </row>
    <row r="68" spans="1:20" x14ac:dyDescent="0.45">
      <c r="D68" s="48"/>
    </row>
    <row r="69" spans="1:20" x14ac:dyDescent="0.45">
      <c r="D69" s="48"/>
    </row>
  </sheetData>
  <mergeCells count="3">
    <mergeCell ref="A6:N6"/>
    <mergeCell ref="A10:B10"/>
    <mergeCell ref="E10:M10"/>
  </mergeCells>
  <phoneticPr fontId="2"/>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818E-9D46-455A-BC28-F54CF0BE59F4}">
  <dimension ref="A1:H58"/>
  <sheetViews>
    <sheetView view="pageBreakPreview" zoomScale="94" zoomScaleNormal="100" zoomScaleSheetLayoutView="94" workbookViewId="0">
      <selection activeCell="H28" sqref="H28"/>
    </sheetView>
  </sheetViews>
  <sheetFormatPr defaultRowHeight="18" x14ac:dyDescent="0.45"/>
  <cols>
    <col min="1" max="2" width="3.69921875" customWidth="1"/>
    <col min="3" max="5" width="21.19921875" customWidth="1"/>
    <col min="6" max="6" width="23.59765625" customWidth="1"/>
    <col min="7" max="7" width="21.19921875" customWidth="1"/>
    <col min="8" max="8" width="15.69921875" customWidth="1"/>
  </cols>
  <sheetData>
    <row r="1" spans="1:8" x14ac:dyDescent="0.45">
      <c r="A1" s="50"/>
      <c r="B1" s="51" t="s">
        <v>0</v>
      </c>
      <c r="C1" s="51"/>
      <c r="D1" s="51"/>
      <c r="E1" s="51"/>
      <c r="F1" s="51"/>
      <c r="G1" s="52" t="s">
        <v>132</v>
      </c>
      <c r="H1" s="51"/>
    </row>
    <row r="2" spans="1:8" x14ac:dyDescent="0.45">
      <c r="A2" s="50"/>
      <c r="B2" s="51"/>
      <c r="C2" s="51"/>
      <c r="D2" s="53"/>
      <c r="E2" s="53"/>
      <c r="F2" s="51"/>
      <c r="G2" s="53"/>
      <c r="H2" s="51"/>
    </row>
    <row r="3" spans="1:8" x14ac:dyDescent="0.45">
      <c r="A3" s="50"/>
      <c r="B3" s="51"/>
      <c r="C3" s="51"/>
      <c r="D3" s="51"/>
      <c r="E3" s="53"/>
      <c r="F3" s="277"/>
      <c r="G3" s="277"/>
      <c r="H3" s="51"/>
    </row>
    <row r="4" spans="1:8" x14ac:dyDescent="0.45">
      <c r="A4" s="50"/>
      <c r="B4" s="51"/>
      <c r="C4" s="51"/>
      <c r="D4" s="51"/>
      <c r="E4" s="53"/>
      <c r="F4" s="54" t="s">
        <v>1</v>
      </c>
      <c r="G4" s="54"/>
      <c r="H4" s="1"/>
    </row>
    <row r="5" spans="1:8" x14ac:dyDescent="0.45">
      <c r="A5" s="50"/>
      <c r="B5" s="51"/>
      <c r="C5" s="51"/>
      <c r="D5" s="53"/>
      <c r="E5" s="53"/>
      <c r="F5" s="54" t="s">
        <v>2</v>
      </c>
      <c r="G5" s="54"/>
      <c r="H5" s="51"/>
    </row>
    <row r="6" spans="1:8" x14ac:dyDescent="0.45">
      <c r="A6" s="50"/>
      <c r="B6" s="55" t="s">
        <v>3</v>
      </c>
      <c r="C6" s="55"/>
      <c r="D6" s="55"/>
      <c r="E6" s="55"/>
      <c r="F6" s="55"/>
      <c r="G6" s="55"/>
      <c r="H6" s="51"/>
    </row>
    <row r="7" spans="1:8" x14ac:dyDescent="0.45">
      <c r="A7" s="50"/>
      <c r="B7" s="56" t="s">
        <v>4</v>
      </c>
      <c r="C7" s="57"/>
      <c r="D7" s="57"/>
      <c r="E7" s="57"/>
      <c r="F7" s="57"/>
      <c r="G7" s="55"/>
      <c r="H7" s="51"/>
    </row>
    <row r="8" spans="1:8" x14ac:dyDescent="0.45">
      <c r="A8" s="50"/>
      <c r="B8" s="56" t="s">
        <v>5</v>
      </c>
      <c r="C8" s="57"/>
      <c r="D8" s="57"/>
      <c r="E8" s="57"/>
      <c r="F8" s="57"/>
      <c r="G8" s="55"/>
      <c r="H8" s="51"/>
    </row>
    <row r="9" spans="1:8" x14ac:dyDescent="0.45">
      <c r="A9" s="50"/>
      <c r="B9" s="56" t="s">
        <v>6</v>
      </c>
      <c r="C9" s="57"/>
      <c r="D9" s="57"/>
      <c r="E9" s="57"/>
      <c r="F9" s="57"/>
      <c r="G9" s="55"/>
      <c r="H9" s="51"/>
    </row>
    <row r="10" spans="1:8" x14ac:dyDescent="0.45">
      <c r="A10" s="50"/>
      <c r="B10" s="56" t="s">
        <v>7</v>
      </c>
      <c r="C10" s="57"/>
      <c r="D10" s="57"/>
      <c r="E10" s="57"/>
      <c r="F10" s="57"/>
      <c r="G10" s="55"/>
      <c r="H10" s="51"/>
    </row>
    <row r="11" spans="1:8" x14ac:dyDescent="0.45">
      <c r="A11" s="50"/>
      <c r="B11" s="51" t="s">
        <v>8</v>
      </c>
      <c r="C11" s="55"/>
      <c r="D11" s="55"/>
      <c r="E11" s="55"/>
      <c r="F11" s="55"/>
      <c r="G11" s="55"/>
      <c r="H11" s="51"/>
    </row>
    <row r="12" spans="1:8" x14ac:dyDescent="0.45">
      <c r="A12" s="50"/>
      <c r="B12" s="51" t="s">
        <v>136</v>
      </c>
      <c r="C12" s="55"/>
      <c r="D12" s="55"/>
      <c r="E12" s="55"/>
      <c r="F12" s="55"/>
      <c r="G12" s="55"/>
      <c r="H12" s="51"/>
    </row>
    <row r="13" spans="1:8" x14ac:dyDescent="0.15">
      <c r="A13" s="50"/>
      <c r="B13" s="51" t="s">
        <v>135</v>
      </c>
      <c r="C13" s="51"/>
      <c r="D13" s="51"/>
      <c r="E13" s="51"/>
      <c r="F13" s="51"/>
      <c r="G13" s="59" t="s">
        <v>9</v>
      </c>
      <c r="H13" s="51"/>
    </row>
    <row r="14" spans="1:8" ht="24" x14ac:dyDescent="0.45">
      <c r="A14" s="50"/>
      <c r="B14" s="290" t="s">
        <v>10</v>
      </c>
      <c r="C14" s="291"/>
      <c r="D14" s="271" t="s">
        <v>11</v>
      </c>
      <c r="E14" s="271" t="s">
        <v>12</v>
      </c>
      <c r="F14" s="271" t="s">
        <v>13</v>
      </c>
      <c r="G14" s="61" t="s">
        <v>14</v>
      </c>
      <c r="H14" s="51"/>
    </row>
    <row r="15" spans="1:8" x14ac:dyDescent="0.45">
      <c r="A15" s="50"/>
      <c r="B15" s="272" t="s">
        <v>15</v>
      </c>
      <c r="C15" s="273" t="s">
        <v>16</v>
      </c>
      <c r="D15" s="274">
        <f>代表団体!D15+参加団体①!D15+参加団体➁!D15+参加団体③!D15+参加団体④!D15+参加団体⑤!D15</f>
        <v>0</v>
      </c>
      <c r="E15" s="275">
        <f>D15</f>
        <v>0</v>
      </c>
      <c r="F15" s="276"/>
      <c r="G15" s="67"/>
      <c r="H15" s="51"/>
    </row>
    <row r="16" spans="1:8" x14ac:dyDescent="0.45">
      <c r="A16" s="50"/>
      <c r="B16" s="62" t="s">
        <v>17</v>
      </c>
      <c r="C16" s="68" t="s">
        <v>18</v>
      </c>
      <c r="D16" s="69">
        <f>代表団体!D20+参加団体①!D20+参加団体➁!D20+参加団体③!D20+参加団体④!D20+参加団体⑤!D20</f>
        <v>0</v>
      </c>
      <c r="E16" s="70">
        <f t="shared" ref="E16:E23" si="0">D16</f>
        <v>0</v>
      </c>
      <c r="F16" s="71"/>
      <c r="G16" s="72"/>
      <c r="H16" s="51"/>
    </row>
    <row r="17" spans="1:8" x14ac:dyDescent="0.45">
      <c r="A17" s="50"/>
      <c r="B17" s="62" t="s">
        <v>19</v>
      </c>
      <c r="C17" s="73" t="s">
        <v>20</v>
      </c>
      <c r="D17" s="74">
        <f>代表団体!D25+参加団体①!D25+参加団体➁!D25+参加団体③!D25+参加団体④!D25+参加団体⑤!D25</f>
        <v>0</v>
      </c>
      <c r="E17" s="75">
        <f t="shared" si="0"/>
        <v>0</v>
      </c>
      <c r="F17" s="71"/>
      <c r="G17" s="72"/>
      <c r="H17" s="51"/>
    </row>
    <row r="18" spans="1:8" x14ac:dyDescent="0.45">
      <c r="A18" s="50"/>
      <c r="B18" s="62" t="s">
        <v>21</v>
      </c>
      <c r="C18" s="73" t="s">
        <v>22</v>
      </c>
      <c r="D18" s="74">
        <f>代表団体!D30+参加団体①!D30+参加団体➁!D30+参加団体③!D30+参加団体④!D30+参加団体⑤!D30</f>
        <v>0</v>
      </c>
      <c r="E18" s="75">
        <f t="shared" si="0"/>
        <v>0</v>
      </c>
      <c r="F18" s="71"/>
      <c r="G18" s="72"/>
      <c r="H18" s="51"/>
    </row>
    <row r="19" spans="1:8" x14ac:dyDescent="0.45">
      <c r="A19" s="50"/>
      <c r="B19" s="62" t="s">
        <v>23</v>
      </c>
      <c r="C19" s="73" t="s">
        <v>24</v>
      </c>
      <c r="D19" s="74">
        <f>代表団体!D35+参加団体①!D35+参加団体➁!D35+参加団体③!D35+参加団体④!D35+参加団体⑤!D35</f>
        <v>0</v>
      </c>
      <c r="E19" s="75">
        <f t="shared" si="0"/>
        <v>0</v>
      </c>
      <c r="F19" s="71"/>
      <c r="G19" s="72"/>
      <c r="H19" s="51"/>
    </row>
    <row r="20" spans="1:8" x14ac:dyDescent="0.45">
      <c r="A20" s="50"/>
      <c r="B20" s="62" t="s">
        <v>25</v>
      </c>
      <c r="C20" s="73" t="s">
        <v>26</v>
      </c>
      <c r="D20" s="74">
        <f>代表団体!D40+参加団体①!D40+参加団体➁!D40+参加団体③!D40+参加団体④!D40+参加団体⑤!D40</f>
        <v>0</v>
      </c>
      <c r="E20" s="75">
        <f t="shared" si="0"/>
        <v>0</v>
      </c>
      <c r="F20" s="71"/>
      <c r="G20" s="72"/>
      <c r="H20" s="51"/>
    </row>
    <row r="21" spans="1:8" x14ac:dyDescent="0.45">
      <c r="A21" s="50"/>
      <c r="B21" s="62" t="s">
        <v>27</v>
      </c>
      <c r="C21" s="76" t="s">
        <v>28</v>
      </c>
      <c r="D21" s="74">
        <f>代表団体!D45+参加団体①!D45+参加団体➁!D45+参加団体③!D45+参加団体④!D45+参加団体⑤!D45</f>
        <v>0</v>
      </c>
      <c r="E21" s="75">
        <f t="shared" si="0"/>
        <v>0</v>
      </c>
      <c r="F21" s="71"/>
      <c r="G21" s="72"/>
      <c r="H21" s="51"/>
    </row>
    <row r="22" spans="1:8" x14ac:dyDescent="0.45">
      <c r="A22" s="50"/>
      <c r="B22" s="77" t="s">
        <v>29</v>
      </c>
      <c r="C22" s="78" t="s">
        <v>30</v>
      </c>
      <c r="D22" s="79">
        <f>代表団体!D50+参加団体①!D50+参加団体➁!D50+参加団体③!D50+参加団体④!D50+参加団体⑤!D50</f>
        <v>0</v>
      </c>
      <c r="E22" s="75">
        <f t="shared" si="0"/>
        <v>0</v>
      </c>
      <c r="F22" s="80"/>
      <c r="G22" s="81"/>
      <c r="H22" s="51"/>
    </row>
    <row r="23" spans="1:8" x14ac:dyDescent="0.45">
      <c r="A23" s="50"/>
      <c r="B23" s="77" t="s">
        <v>31</v>
      </c>
      <c r="C23" s="78" t="s">
        <v>32</v>
      </c>
      <c r="D23" s="79">
        <f>代表団体!D55+参加団体①!D55+参加団体➁!D55+参加団体③!D55+参加団体④!D55+参加団体⑤!D55</f>
        <v>0</v>
      </c>
      <c r="E23" s="75">
        <f t="shared" si="0"/>
        <v>0</v>
      </c>
      <c r="F23" s="80"/>
      <c r="G23" s="81"/>
      <c r="H23" s="51"/>
    </row>
    <row r="24" spans="1:8" ht="18.600000000000001" thickBot="1" x14ac:dyDescent="0.5">
      <c r="A24" s="50"/>
      <c r="B24" s="82" t="s">
        <v>33</v>
      </c>
      <c r="C24" s="83" t="s">
        <v>34</v>
      </c>
      <c r="D24" s="84">
        <f>代表団体!D60+参加団体①!D60+参加団体➁!D60+参加団体③!D60+参加団体④!D60+参加団体⑤!D60</f>
        <v>0</v>
      </c>
      <c r="E24" s="85">
        <f>D24</f>
        <v>0</v>
      </c>
      <c r="F24" s="86"/>
      <c r="G24" s="87"/>
      <c r="H24" s="51"/>
    </row>
    <row r="25" spans="1:8" ht="18.600000000000001" thickTop="1" x14ac:dyDescent="0.45">
      <c r="A25" s="50"/>
      <c r="B25" s="88" t="s">
        <v>35</v>
      </c>
      <c r="C25" s="89"/>
      <c r="D25" s="90">
        <f>SUBTOTAL(9,D15:D24)</f>
        <v>0</v>
      </c>
      <c r="E25" s="90">
        <f>SUBTOTAL(9,E15:E24)</f>
        <v>0</v>
      </c>
      <c r="F25" s="2"/>
      <c r="G25" s="91"/>
      <c r="H25" s="123" t="s">
        <v>36</v>
      </c>
    </row>
    <row r="26" spans="1:8" ht="18.600000000000001" thickBot="1" x14ac:dyDescent="0.5">
      <c r="A26" s="50"/>
      <c r="B26" s="92" t="s">
        <v>37</v>
      </c>
      <c r="C26" s="93"/>
      <c r="D26" s="94">
        <f>代表団体!D64+参加団体①!D64+参加団体➁!D64+参加団体③!D64+参加団体④!D64+参加団体⑤!D64</f>
        <v>0</v>
      </c>
      <c r="E26" s="95"/>
      <c r="F26" s="96"/>
      <c r="G26" s="97"/>
      <c r="H26" s="124" t="str">
        <f>IF(F27&gt;8000000,"補助金交付申請額が上限額を超えています","")</f>
        <v/>
      </c>
    </row>
    <row r="27" spans="1:8" ht="18.600000000000001" thickTop="1" x14ac:dyDescent="0.45">
      <c r="A27" s="50"/>
      <c r="B27" s="98" t="s">
        <v>38</v>
      </c>
      <c r="C27" s="99"/>
      <c r="D27" s="100">
        <f>SUBTOTAL(9,D15:D26)</f>
        <v>0</v>
      </c>
      <c r="E27" s="100">
        <f>SUBTOTAL(9,E15:E26)</f>
        <v>0</v>
      </c>
      <c r="F27" s="100">
        <f>SUBTOTAL(9,F25)</f>
        <v>0</v>
      </c>
      <c r="G27" s="101"/>
      <c r="H27" s="124" t="str">
        <f>IF(F27&gt;ROUND(E27*1/2,0),"補助金交付申請額が補助金対象額の1/2を超えています","")</f>
        <v/>
      </c>
    </row>
    <row r="28" spans="1:8" x14ac:dyDescent="0.45">
      <c r="A28" s="50"/>
      <c r="B28" s="102" t="s">
        <v>39</v>
      </c>
      <c r="C28" s="103" t="s">
        <v>40</v>
      </c>
      <c r="D28" s="104"/>
      <c r="E28" s="104"/>
      <c r="F28" s="104"/>
      <c r="G28" s="105"/>
      <c r="H28" s="125"/>
    </row>
    <row r="29" spans="1:8" x14ac:dyDescent="0.45">
      <c r="A29" s="50"/>
      <c r="B29" s="102"/>
      <c r="C29" s="108" t="s">
        <v>41</v>
      </c>
      <c r="D29" s="104"/>
      <c r="E29" s="104"/>
      <c r="F29" s="104"/>
      <c r="G29" s="105"/>
      <c r="H29" s="51"/>
    </row>
    <row r="30" spans="1:8" x14ac:dyDescent="0.45">
      <c r="A30" s="50"/>
      <c r="B30" s="102" t="s">
        <v>42</v>
      </c>
      <c r="C30" s="106" t="s">
        <v>43</v>
      </c>
      <c r="D30" s="105"/>
      <c r="E30" s="105"/>
      <c r="F30" s="105"/>
      <c r="G30" s="105"/>
      <c r="H30" s="51"/>
    </row>
    <row r="31" spans="1:8" x14ac:dyDescent="0.45">
      <c r="A31" s="50"/>
      <c r="B31" s="102"/>
      <c r="C31" s="106" t="s">
        <v>44</v>
      </c>
      <c r="D31" s="105"/>
      <c r="E31" s="105"/>
      <c r="F31" s="105"/>
      <c r="G31" s="105"/>
      <c r="H31" s="51"/>
    </row>
    <row r="32" spans="1:8" x14ac:dyDescent="0.45">
      <c r="A32" s="50"/>
      <c r="B32" s="107"/>
      <c r="C32" s="103" t="s">
        <v>45</v>
      </c>
      <c r="D32" s="104"/>
      <c r="E32" s="104"/>
      <c r="F32" s="104"/>
      <c r="G32" s="104"/>
      <c r="H32" s="58"/>
    </row>
    <row r="33" spans="1:8" x14ac:dyDescent="0.45">
      <c r="A33" s="50"/>
      <c r="B33" s="102"/>
      <c r="C33" s="108" t="s">
        <v>131</v>
      </c>
      <c r="D33" s="105"/>
      <c r="E33" s="105"/>
      <c r="F33" s="105"/>
      <c r="G33" s="105"/>
      <c r="H33" s="51"/>
    </row>
    <row r="34" spans="1:8" x14ac:dyDescent="0.45">
      <c r="A34" s="50"/>
      <c r="B34" s="103"/>
      <c r="C34" s="104"/>
      <c r="D34" s="104"/>
      <c r="E34" s="104"/>
      <c r="F34" s="104"/>
      <c r="G34" s="104"/>
      <c r="H34" s="104"/>
    </row>
    <row r="35" spans="1:8" x14ac:dyDescent="0.45">
      <c r="A35" s="50"/>
      <c r="B35" s="109" t="s">
        <v>46</v>
      </c>
      <c r="C35" s="51"/>
      <c r="D35" s="51"/>
      <c r="E35" s="51"/>
      <c r="F35" s="51"/>
      <c r="G35" s="51"/>
      <c r="H35" s="51"/>
    </row>
    <row r="36" spans="1:8" x14ac:dyDescent="0.45">
      <c r="A36" s="50"/>
      <c r="B36" s="56" t="s">
        <v>47</v>
      </c>
      <c r="C36" s="110"/>
      <c r="D36" s="110"/>
      <c r="E36" s="110"/>
      <c r="F36" s="110"/>
      <c r="G36" s="110"/>
      <c r="H36" s="110"/>
    </row>
    <row r="37" spans="1:8" x14ac:dyDescent="0.45">
      <c r="A37" s="50"/>
      <c r="B37" s="56" t="s">
        <v>48</v>
      </c>
      <c r="C37" s="110"/>
      <c r="D37" s="110"/>
      <c r="E37" s="110"/>
      <c r="F37" s="110"/>
      <c r="G37" s="110"/>
      <c r="H37" s="110"/>
    </row>
    <row r="38" spans="1:8" x14ac:dyDescent="0.45">
      <c r="A38" s="50"/>
      <c r="B38" s="51"/>
      <c r="C38" s="51"/>
      <c r="D38" s="51"/>
      <c r="E38" s="51"/>
      <c r="F38" s="51"/>
      <c r="G38" s="51"/>
      <c r="H38" s="51"/>
    </row>
    <row r="39" spans="1:8" x14ac:dyDescent="0.15">
      <c r="A39" s="50"/>
      <c r="B39" s="51" t="s">
        <v>49</v>
      </c>
      <c r="C39" s="51"/>
      <c r="D39" s="51"/>
      <c r="E39" s="59" t="s">
        <v>9</v>
      </c>
      <c r="F39" s="111"/>
      <c r="G39" s="111"/>
      <c r="H39" s="51"/>
    </row>
    <row r="40" spans="1:8" x14ac:dyDescent="0.45">
      <c r="A40" s="50"/>
      <c r="B40" s="112" t="s">
        <v>50</v>
      </c>
      <c r="C40" s="113"/>
      <c r="D40" s="114"/>
      <c r="E40" s="115"/>
      <c r="F40" s="51"/>
      <c r="G40" s="111"/>
      <c r="H40" s="51"/>
    </row>
    <row r="41" spans="1:8" x14ac:dyDescent="0.45">
      <c r="A41" s="50"/>
      <c r="B41" s="116" t="s">
        <v>51</v>
      </c>
      <c r="C41" s="117"/>
      <c r="D41" s="118"/>
      <c r="E41" s="115"/>
      <c r="F41" s="51"/>
      <c r="G41" s="111"/>
      <c r="H41" s="51"/>
    </row>
    <row r="42" spans="1:8" x14ac:dyDescent="0.45">
      <c r="A42" s="50"/>
      <c r="B42" s="116" t="s">
        <v>52</v>
      </c>
      <c r="C42" s="117"/>
      <c r="D42" s="118"/>
      <c r="E42" s="115"/>
      <c r="F42" s="119" t="s">
        <v>53</v>
      </c>
      <c r="G42" s="120"/>
      <c r="H42" s="51"/>
    </row>
    <row r="43" spans="1:8" x14ac:dyDescent="0.45">
      <c r="A43" s="50"/>
      <c r="B43" s="280" t="s">
        <v>54</v>
      </c>
      <c r="C43" s="280"/>
      <c r="D43" s="280"/>
      <c r="E43" s="121">
        <f>SUM(E40:E42)</f>
        <v>0</v>
      </c>
      <c r="F43" s="122" t="b">
        <f>E43=D27-F27</f>
        <v>1</v>
      </c>
      <c r="G43" s="120"/>
      <c r="H43" s="51"/>
    </row>
    <row r="44" spans="1:8" x14ac:dyDescent="0.45">
      <c r="A44" s="50"/>
      <c r="B44" s="58"/>
      <c r="C44" s="58"/>
      <c r="D44" s="58"/>
      <c r="E44" s="51"/>
      <c r="F44" s="51"/>
      <c r="G44" s="51"/>
      <c r="H44" s="51"/>
    </row>
    <row r="45" spans="1:8" x14ac:dyDescent="0.45">
      <c r="A45" s="50"/>
      <c r="B45" s="58" t="s">
        <v>55</v>
      </c>
      <c r="C45" s="58"/>
      <c r="D45" s="58"/>
      <c r="E45" s="51"/>
      <c r="F45" s="51"/>
      <c r="G45" s="51"/>
      <c r="H45" s="51"/>
    </row>
    <row r="46" spans="1:8" x14ac:dyDescent="0.45">
      <c r="A46" s="50"/>
      <c r="B46" s="281"/>
      <c r="C46" s="282"/>
      <c r="D46" s="282"/>
      <c r="E46" s="282"/>
      <c r="F46" s="282"/>
      <c r="G46" s="283"/>
      <c r="H46" s="51"/>
    </row>
    <row r="47" spans="1:8" x14ac:dyDescent="0.45">
      <c r="A47" s="50"/>
      <c r="B47" s="284"/>
      <c r="C47" s="285"/>
      <c r="D47" s="285"/>
      <c r="E47" s="285"/>
      <c r="F47" s="285"/>
      <c r="G47" s="286"/>
      <c r="H47" s="51"/>
    </row>
    <row r="48" spans="1:8" x14ac:dyDescent="0.45">
      <c r="A48" s="50"/>
      <c r="B48" s="284"/>
      <c r="C48" s="285"/>
      <c r="D48" s="285"/>
      <c r="E48" s="285"/>
      <c r="F48" s="285"/>
      <c r="G48" s="286"/>
      <c r="H48" s="51"/>
    </row>
    <row r="49" spans="1:8" x14ac:dyDescent="0.45">
      <c r="A49" s="50"/>
      <c r="B49" s="284"/>
      <c r="C49" s="285"/>
      <c r="D49" s="285"/>
      <c r="E49" s="285"/>
      <c r="F49" s="285"/>
      <c r="G49" s="286"/>
      <c r="H49" s="51"/>
    </row>
    <row r="50" spans="1:8" x14ac:dyDescent="0.45">
      <c r="A50" s="50"/>
      <c r="B50" s="284"/>
      <c r="C50" s="285"/>
      <c r="D50" s="285"/>
      <c r="E50" s="285"/>
      <c r="F50" s="285"/>
      <c r="G50" s="286"/>
      <c r="H50" s="51"/>
    </row>
    <row r="51" spans="1:8" x14ac:dyDescent="0.45">
      <c r="A51" s="50"/>
      <c r="B51" s="284"/>
      <c r="C51" s="285"/>
      <c r="D51" s="285"/>
      <c r="E51" s="285"/>
      <c r="F51" s="285"/>
      <c r="G51" s="286"/>
      <c r="H51" s="51"/>
    </row>
    <row r="52" spans="1:8" x14ac:dyDescent="0.45">
      <c r="A52" s="50"/>
      <c r="B52" s="284"/>
      <c r="C52" s="285"/>
      <c r="D52" s="285"/>
      <c r="E52" s="285"/>
      <c r="F52" s="285"/>
      <c r="G52" s="286"/>
      <c r="H52" s="51"/>
    </row>
    <row r="53" spans="1:8" x14ac:dyDescent="0.45">
      <c r="A53" s="50"/>
      <c r="B53" s="284"/>
      <c r="C53" s="285"/>
      <c r="D53" s="285"/>
      <c r="E53" s="285"/>
      <c r="F53" s="285"/>
      <c r="G53" s="286"/>
      <c r="H53" s="51"/>
    </row>
    <row r="54" spans="1:8" x14ac:dyDescent="0.45">
      <c r="A54" s="50"/>
      <c r="B54" s="284"/>
      <c r="C54" s="285"/>
      <c r="D54" s="285"/>
      <c r="E54" s="285"/>
      <c r="F54" s="285"/>
      <c r="G54" s="286"/>
      <c r="H54" s="51"/>
    </row>
    <row r="55" spans="1:8" x14ac:dyDescent="0.45">
      <c r="A55" s="50"/>
      <c r="B55" s="284"/>
      <c r="C55" s="285"/>
      <c r="D55" s="285"/>
      <c r="E55" s="285"/>
      <c r="F55" s="285"/>
      <c r="G55" s="286"/>
      <c r="H55" s="51"/>
    </row>
    <row r="56" spans="1:8" x14ac:dyDescent="0.45">
      <c r="A56" s="50"/>
      <c r="B56" s="284"/>
      <c r="C56" s="285"/>
      <c r="D56" s="285"/>
      <c r="E56" s="285"/>
      <c r="F56" s="285"/>
      <c r="G56" s="286"/>
      <c r="H56" s="51"/>
    </row>
    <row r="57" spans="1:8" x14ac:dyDescent="0.45">
      <c r="A57" s="50"/>
      <c r="B57" s="284"/>
      <c r="C57" s="285"/>
      <c r="D57" s="285"/>
      <c r="E57" s="285"/>
      <c r="F57" s="285"/>
      <c r="G57" s="286"/>
      <c r="H57" s="51"/>
    </row>
    <row r="58" spans="1:8" x14ac:dyDescent="0.45">
      <c r="A58" s="50"/>
      <c r="B58" s="287"/>
      <c r="C58" s="288"/>
      <c r="D58" s="288"/>
      <c r="E58" s="288"/>
      <c r="F58" s="288"/>
      <c r="G58" s="289"/>
      <c r="H58" s="51"/>
    </row>
  </sheetData>
  <mergeCells count="4">
    <mergeCell ref="F3:G3"/>
    <mergeCell ref="B14:C14"/>
    <mergeCell ref="B43:D43"/>
    <mergeCell ref="B46:G58"/>
  </mergeCells>
  <phoneticPr fontId="2"/>
  <conditionalFormatting sqref="F27">
    <cfRule type="expression" dxfId="3" priority="2">
      <formula>OR($H$27&lt;&gt;"",$H$28&lt;&gt;"")</formula>
    </cfRule>
  </conditionalFormatting>
  <conditionalFormatting sqref="F43">
    <cfRule type="containsText" dxfId="2" priority="1" operator="containsText" text="FALSE">
      <formula>NOT(ISERROR(SEARCH("FALSE",F43)))</formula>
    </cfRule>
  </conditionalFormatting>
  <hyperlinks>
    <hyperlink ref="C33" r:id="rId1" xr:uid="{6BD16388-357C-4ABD-9A22-E2EF5E8B8C4B}"/>
    <hyperlink ref="C29" r:id="rId2" xr:uid="{5538DB35-8D2F-40B8-9D6F-3AC053F58209}"/>
  </hyperlinks>
  <pageMargins left="0.7" right="0.7" top="0.75" bottom="0.75" header="0.3" footer="0.3"/>
  <pageSetup paperSize="9" scale="61"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view="pageBreakPreview" zoomScaleNormal="100" zoomScaleSheetLayoutView="100" workbookViewId="0">
      <selection activeCell="B2" sqref="B2"/>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7.3984375" style="3" customWidth="1"/>
    <col min="7" max="7" width="3.09765625" style="3" customWidth="1"/>
    <col min="8"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132</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56</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50"/>
      <c r="B6" s="50"/>
      <c r="C6" s="50"/>
      <c r="D6" s="50"/>
      <c r="E6" s="50"/>
      <c r="F6" s="50"/>
      <c r="G6" s="50"/>
      <c r="H6" s="50"/>
      <c r="I6" s="50"/>
      <c r="J6" s="50"/>
      <c r="K6" s="50"/>
      <c r="L6" s="50"/>
      <c r="M6" s="50"/>
    </row>
    <row r="7" spans="1:13" x14ac:dyDescent="0.45">
      <c r="A7" s="137" t="s">
        <v>57</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55"/>
    </row>
    <row r="23" spans="1:13" x14ac:dyDescent="0.45">
      <c r="A23" s="147"/>
      <c r="B23" s="148"/>
      <c r="C23" s="170"/>
      <c r="D23" s="150">
        <f>F23*I23</f>
        <v>0</v>
      </c>
      <c r="E23" s="156" t="s">
        <v>65</v>
      </c>
      <c r="F23" s="145"/>
      <c r="G23" s="156" t="s">
        <v>66</v>
      </c>
      <c r="H23" s="156" t="s">
        <v>67</v>
      </c>
      <c r="I23" s="145"/>
      <c r="J23" s="154" t="s">
        <v>72</v>
      </c>
      <c r="K23" s="156"/>
      <c r="L23" s="145"/>
      <c r="M23" s="155"/>
    </row>
    <row r="24" spans="1:13" x14ac:dyDescent="0.45">
      <c r="A24" s="147"/>
      <c r="B24" s="148"/>
      <c r="C24" s="170"/>
      <c r="D24" s="150">
        <f>F24*I24</f>
        <v>0</v>
      </c>
      <c r="E24" s="156" t="s">
        <v>65</v>
      </c>
      <c r="F24" s="145"/>
      <c r="G24" s="156" t="s">
        <v>66</v>
      </c>
      <c r="H24" s="156" t="s">
        <v>67</v>
      </c>
      <c r="I24" s="145"/>
      <c r="J24" s="154" t="s">
        <v>72</v>
      </c>
      <c r="K24" s="156"/>
      <c r="L24" s="145"/>
      <c r="M24" s="155"/>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103</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2">
    <mergeCell ref="A10:B10"/>
    <mergeCell ref="E10:M10"/>
  </mergeCells>
  <phoneticPr fontId="2"/>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5"/>
  <sheetViews>
    <sheetView view="pageBreakPreview" zoomScaleNormal="100" zoomScaleSheetLayoutView="100" workbookViewId="0">
      <pane ySplit="10" topLeftCell="A11" activePane="bottomLeft" state="frozen"/>
      <selection pane="bottomLeft" activeCell="M1" sqref="M1"/>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6.19921875" style="3" customWidth="1"/>
    <col min="7"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138</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108</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296" t="s">
        <v>109</v>
      </c>
      <c r="B6" s="296"/>
      <c r="C6" s="296"/>
      <c r="D6" s="296"/>
      <c r="E6" s="296"/>
      <c r="F6" s="296"/>
      <c r="G6" s="296"/>
      <c r="H6" s="296"/>
      <c r="I6" s="296"/>
      <c r="J6" s="296"/>
      <c r="K6" s="296"/>
      <c r="L6" s="296"/>
      <c r="M6" s="296"/>
    </row>
    <row r="7" spans="1:13" x14ac:dyDescent="0.45">
      <c r="A7" s="137" t="s">
        <v>110</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55"/>
    </row>
    <row r="23" spans="1:13" x14ac:dyDescent="0.45">
      <c r="A23" s="147"/>
      <c r="B23" s="148"/>
      <c r="C23" s="170"/>
      <c r="D23" s="150">
        <f>F23*I23</f>
        <v>0</v>
      </c>
      <c r="E23" s="156" t="s">
        <v>65</v>
      </c>
      <c r="F23" s="145"/>
      <c r="G23" s="156" t="s">
        <v>66</v>
      </c>
      <c r="H23" s="156" t="s">
        <v>67</v>
      </c>
      <c r="I23" s="145"/>
      <c r="J23" s="154" t="s">
        <v>72</v>
      </c>
      <c r="K23" s="156"/>
      <c r="L23" s="145"/>
      <c r="M23" s="155"/>
    </row>
    <row r="24" spans="1:13" x14ac:dyDescent="0.45">
      <c r="A24" s="147"/>
      <c r="B24" s="148"/>
      <c r="C24" s="170"/>
      <c r="D24" s="150">
        <f>F24*I24</f>
        <v>0</v>
      </c>
      <c r="E24" s="156" t="s">
        <v>65</v>
      </c>
      <c r="F24" s="145"/>
      <c r="G24" s="156" t="s">
        <v>66</v>
      </c>
      <c r="H24" s="156" t="s">
        <v>67</v>
      </c>
      <c r="I24" s="145"/>
      <c r="J24" s="154" t="s">
        <v>72</v>
      </c>
      <c r="K24" s="156"/>
      <c r="L24" s="145"/>
      <c r="M24" s="155"/>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111</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3">
    <mergeCell ref="A6:M6"/>
    <mergeCell ref="A10:B10"/>
    <mergeCell ref="E10:M10"/>
  </mergeCells>
  <phoneticPr fontId="2"/>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5"/>
  <sheetViews>
    <sheetView view="pageBreakPreview" zoomScaleNormal="100" zoomScaleSheetLayoutView="100" workbookViewId="0">
      <pane ySplit="10" topLeftCell="A11" activePane="bottomLeft" state="frozen"/>
      <selection pane="bottomLeft" activeCell="M2" sqref="M2"/>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6.19921875" style="3" customWidth="1"/>
    <col min="7"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138</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108</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296" t="s">
        <v>109</v>
      </c>
      <c r="B6" s="296"/>
      <c r="C6" s="296"/>
      <c r="D6" s="296"/>
      <c r="E6" s="296"/>
      <c r="F6" s="296"/>
      <c r="G6" s="296"/>
      <c r="H6" s="296"/>
      <c r="I6" s="296"/>
      <c r="J6" s="296"/>
      <c r="K6" s="296"/>
      <c r="L6" s="296"/>
      <c r="M6" s="296"/>
    </row>
    <row r="7" spans="1:13" x14ac:dyDescent="0.45">
      <c r="A7" s="137" t="s">
        <v>110</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55"/>
    </row>
    <row r="23" spans="1:13" x14ac:dyDescent="0.45">
      <c r="A23" s="147"/>
      <c r="B23" s="148"/>
      <c r="C23" s="170"/>
      <c r="D23" s="150">
        <f>F23*I23</f>
        <v>0</v>
      </c>
      <c r="E23" s="156" t="s">
        <v>65</v>
      </c>
      <c r="F23" s="145"/>
      <c r="G23" s="156" t="s">
        <v>66</v>
      </c>
      <c r="H23" s="156" t="s">
        <v>67</v>
      </c>
      <c r="I23" s="145"/>
      <c r="J23" s="154" t="s">
        <v>72</v>
      </c>
      <c r="K23" s="156"/>
      <c r="L23" s="145"/>
      <c r="M23" s="155"/>
    </row>
    <row r="24" spans="1:13" x14ac:dyDescent="0.45">
      <c r="A24" s="147"/>
      <c r="B24" s="148"/>
      <c r="C24" s="170"/>
      <c r="D24" s="150">
        <f>F24*I24</f>
        <v>0</v>
      </c>
      <c r="E24" s="156" t="s">
        <v>65</v>
      </c>
      <c r="F24" s="145"/>
      <c r="G24" s="156" t="s">
        <v>66</v>
      </c>
      <c r="H24" s="156" t="s">
        <v>67</v>
      </c>
      <c r="I24" s="145"/>
      <c r="J24" s="154" t="s">
        <v>72</v>
      </c>
      <c r="K24" s="156"/>
      <c r="L24" s="145"/>
      <c r="M24" s="155"/>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111</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3">
    <mergeCell ref="A6:M6"/>
    <mergeCell ref="A10:B10"/>
    <mergeCell ref="E10:M10"/>
  </mergeCells>
  <phoneticPr fontId="2"/>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5"/>
  <sheetViews>
    <sheetView view="pageBreakPreview" zoomScaleNormal="100" zoomScaleSheetLayoutView="100" workbookViewId="0">
      <pane ySplit="10" topLeftCell="A11" activePane="bottomLeft" state="frozen"/>
      <selection pane="bottomLeft" activeCell="M2" sqref="M2"/>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6.19921875" style="3" customWidth="1"/>
    <col min="7"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138</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108</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296" t="s">
        <v>109</v>
      </c>
      <c r="B6" s="296"/>
      <c r="C6" s="296"/>
      <c r="D6" s="296"/>
      <c r="E6" s="296"/>
      <c r="F6" s="296"/>
      <c r="G6" s="296"/>
      <c r="H6" s="296"/>
      <c r="I6" s="296"/>
      <c r="J6" s="296"/>
      <c r="K6" s="296"/>
      <c r="L6" s="296"/>
      <c r="M6" s="296"/>
    </row>
    <row r="7" spans="1:13" x14ac:dyDescent="0.45">
      <c r="A7" s="137" t="s">
        <v>110</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55"/>
    </row>
    <row r="23" spans="1:13" x14ac:dyDescent="0.45">
      <c r="A23" s="147"/>
      <c r="B23" s="148"/>
      <c r="C23" s="170"/>
      <c r="D23" s="150">
        <f>F23*I23</f>
        <v>0</v>
      </c>
      <c r="E23" s="156" t="s">
        <v>65</v>
      </c>
      <c r="F23" s="145"/>
      <c r="G23" s="156" t="s">
        <v>66</v>
      </c>
      <c r="H23" s="156" t="s">
        <v>67</v>
      </c>
      <c r="I23" s="145"/>
      <c r="J23" s="154" t="s">
        <v>72</v>
      </c>
      <c r="K23" s="156"/>
      <c r="L23" s="145"/>
      <c r="M23" s="155"/>
    </row>
    <row r="24" spans="1:13" x14ac:dyDescent="0.45">
      <c r="A24" s="147"/>
      <c r="B24" s="148"/>
      <c r="C24" s="170"/>
      <c r="D24" s="150">
        <f>F24*I24</f>
        <v>0</v>
      </c>
      <c r="E24" s="156" t="s">
        <v>65</v>
      </c>
      <c r="F24" s="145"/>
      <c r="G24" s="156" t="s">
        <v>66</v>
      </c>
      <c r="H24" s="156" t="s">
        <v>67</v>
      </c>
      <c r="I24" s="145"/>
      <c r="J24" s="154" t="s">
        <v>72</v>
      </c>
      <c r="K24" s="156"/>
      <c r="L24" s="145"/>
      <c r="M24" s="155"/>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111</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3">
    <mergeCell ref="A6:M6"/>
    <mergeCell ref="A10:B10"/>
    <mergeCell ref="E10:M10"/>
  </mergeCells>
  <phoneticPr fontId="2"/>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5"/>
  <sheetViews>
    <sheetView view="pageBreakPreview" zoomScaleNormal="100" zoomScaleSheetLayoutView="100" workbookViewId="0">
      <pane ySplit="10" topLeftCell="A11" activePane="bottomLeft" state="frozen"/>
      <selection pane="bottomLeft" activeCell="M1" sqref="M1"/>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6.19921875" style="3" customWidth="1"/>
    <col min="7"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138</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108</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296" t="s">
        <v>109</v>
      </c>
      <c r="B6" s="296"/>
      <c r="C6" s="296"/>
      <c r="D6" s="296"/>
      <c r="E6" s="296"/>
      <c r="F6" s="296"/>
      <c r="G6" s="296"/>
      <c r="H6" s="296"/>
      <c r="I6" s="296"/>
      <c r="J6" s="296"/>
      <c r="K6" s="296"/>
      <c r="L6" s="296"/>
      <c r="M6" s="296"/>
    </row>
    <row r="7" spans="1:13" x14ac:dyDescent="0.45">
      <c r="A7" s="137" t="s">
        <v>110</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55"/>
    </row>
    <row r="23" spans="1:13" x14ac:dyDescent="0.45">
      <c r="A23" s="147"/>
      <c r="B23" s="148"/>
      <c r="C23" s="170"/>
      <c r="D23" s="150">
        <f>F23*I23</f>
        <v>0</v>
      </c>
      <c r="E23" s="156" t="s">
        <v>65</v>
      </c>
      <c r="F23" s="145"/>
      <c r="G23" s="156" t="s">
        <v>66</v>
      </c>
      <c r="H23" s="156" t="s">
        <v>67</v>
      </c>
      <c r="I23" s="145"/>
      <c r="J23" s="154" t="s">
        <v>72</v>
      </c>
      <c r="K23" s="156"/>
      <c r="L23" s="145"/>
      <c r="M23" s="155"/>
    </row>
    <row r="24" spans="1:13" x14ac:dyDescent="0.45">
      <c r="A24" s="147"/>
      <c r="B24" s="148"/>
      <c r="C24" s="170"/>
      <c r="D24" s="150">
        <f>F24*I24</f>
        <v>0</v>
      </c>
      <c r="E24" s="156" t="s">
        <v>65</v>
      </c>
      <c r="F24" s="145"/>
      <c r="G24" s="156" t="s">
        <v>66</v>
      </c>
      <c r="H24" s="156" t="s">
        <v>67</v>
      </c>
      <c r="I24" s="145"/>
      <c r="J24" s="154" t="s">
        <v>72</v>
      </c>
      <c r="K24" s="156"/>
      <c r="L24" s="145"/>
      <c r="M24" s="155"/>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111</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3">
    <mergeCell ref="A6:M6"/>
    <mergeCell ref="A10:B10"/>
    <mergeCell ref="E10:M10"/>
  </mergeCells>
  <phoneticPr fontId="2"/>
  <pageMargins left="0.7" right="0.7" top="0.75" bottom="0.75" header="0.3" footer="0.3"/>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5"/>
  <sheetViews>
    <sheetView view="pageBreakPreview" zoomScaleNormal="100" zoomScaleSheetLayoutView="100" workbookViewId="0">
      <pane ySplit="10" topLeftCell="A11" activePane="bottomLeft" state="frozen"/>
      <selection pane="bottomLeft" activeCell="M1" sqref="M1"/>
    </sheetView>
  </sheetViews>
  <sheetFormatPr defaultRowHeight="18" x14ac:dyDescent="0.45"/>
  <cols>
    <col min="1" max="1" width="2.8984375" style="3" bestFit="1" customWidth="1"/>
    <col min="2" max="2" width="21.69921875" style="3" customWidth="1"/>
    <col min="3" max="3" width="22.09765625" style="4" customWidth="1"/>
    <col min="4" max="4" width="11.19921875" style="3" bestFit="1" customWidth="1"/>
    <col min="5" max="5" width="2.5" style="3" bestFit="1" customWidth="1"/>
    <col min="6" max="6" width="6.19921875" style="3" customWidth="1"/>
    <col min="7" max="8" width="3.09765625" style="3" bestFit="1" customWidth="1"/>
    <col min="9" max="9" width="6.19921875" style="3" customWidth="1"/>
    <col min="10" max="11" width="4.8984375" style="3" customWidth="1"/>
    <col min="12" max="12" width="6.19921875" style="3" customWidth="1"/>
    <col min="13" max="13" width="3" style="3" customWidth="1"/>
  </cols>
  <sheetData>
    <row r="1" spans="1:13" x14ac:dyDescent="0.45">
      <c r="A1" s="126" t="s">
        <v>0</v>
      </c>
      <c r="B1" s="126"/>
      <c r="C1" s="127"/>
      <c r="D1" s="126"/>
      <c r="E1" s="126"/>
      <c r="F1" s="126"/>
      <c r="G1" s="126"/>
      <c r="H1" s="126"/>
      <c r="I1" s="126"/>
      <c r="J1" s="126"/>
      <c r="K1" s="126"/>
      <c r="L1" s="126"/>
      <c r="M1" s="128" t="s">
        <v>137</v>
      </c>
    </row>
    <row r="2" spans="1:13" x14ac:dyDescent="0.45">
      <c r="A2" s="126"/>
      <c r="B2" s="126"/>
      <c r="C2" s="129"/>
      <c r="D2" s="130"/>
      <c r="E2" s="130"/>
      <c r="F2" s="130"/>
      <c r="G2" s="130"/>
      <c r="H2" s="130"/>
      <c r="I2" s="130"/>
      <c r="J2" s="130"/>
      <c r="K2" s="130"/>
      <c r="L2" s="130"/>
      <c r="M2" s="130"/>
    </row>
    <row r="3" spans="1:13" x14ac:dyDescent="0.45">
      <c r="A3" s="126"/>
      <c r="B3" s="126"/>
      <c r="C3" s="127"/>
      <c r="D3" s="131"/>
      <c r="E3" s="131"/>
      <c r="F3" s="131"/>
      <c r="G3" s="131"/>
      <c r="H3" s="131"/>
      <c r="I3" s="131"/>
      <c r="J3" s="131"/>
      <c r="K3" s="131"/>
      <c r="L3" s="131"/>
      <c r="M3" s="132"/>
    </row>
    <row r="4" spans="1:13" x14ac:dyDescent="0.45">
      <c r="A4" s="126"/>
      <c r="B4" s="126"/>
      <c r="C4" s="127"/>
      <c r="D4" s="133" t="s">
        <v>108</v>
      </c>
      <c r="E4" s="133"/>
      <c r="F4" s="133"/>
      <c r="G4" s="133"/>
      <c r="H4" s="133"/>
      <c r="I4" s="133"/>
      <c r="J4" s="133"/>
      <c r="K4" s="133"/>
      <c r="L4" s="133"/>
      <c r="M4" s="135"/>
    </row>
    <row r="5" spans="1:13" x14ac:dyDescent="0.45">
      <c r="A5" s="126"/>
      <c r="B5" s="126"/>
      <c r="C5" s="129"/>
      <c r="D5" s="130"/>
      <c r="E5" s="130"/>
      <c r="F5" s="130"/>
      <c r="G5" s="130"/>
      <c r="H5" s="130"/>
      <c r="I5" s="130"/>
      <c r="J5" s="130"/>
      <c r="K5" s="130"/>
      <c r="L5" s="130"/>
      <c r="M5" s="130"/>
    </row>
    <row r="6" spans="1:13" x14ac:dyDescent="0.45">
      <c r="A6" s="296" t="s">
        <v>109</v>
      </c>
      <c r="B6" s="296"/>
      <c r="C6" s="296"/>
      <c r="D6" s="296"/>
      <c r="E6" s="296"/>
      <c r="F6" s="296"/>
      <c r="G6" s="296"/>
      <c r="H6" s="296"/>
      <c r="I6" s="296"/>
      <c r="J6" s="296"/>
      <c r="K6" s="296"/>
      <c r="L6" s="296"/>
      <c r="M6" s="296"/>
    </row>
    <row r="7" spans="1:13" x14ac:dyDescent="0.45">
      <c r="A7" s="137" t="s">
        <v>110</v>
      </c>
      <c r="B7" s="136"/>
      <c r="C7" s="136"/>
      <c r="D7" s="136"/>
      <c r="E7" s="136"/>
      <c r="F7" s="136"/>
      <c r="G7" s="136"/>
      <c r="H7" s="136"/>
      <c r="I7" s="136"/>
      <c r="J7" s="136"/>
      <c r="K7" s="136"/>
      <c r="L7" s="136"/>
      <c r="M7" s="136"/>
    </row>
    <row r="8" spans="1:13" x14ac:dyDescent="0.45">
      <c r="A8" s="126" t="s">
        <v>58</v>
      </c>
      <c r="B8" s="136"/>
      <c r="C8" s="136"/>
      <c r="D8" s="136"/>
      <c r="E8" s="136"/>
      <c r="F8" s="136"/>
      <c r="G8" s="136"/>
      <c r="H8" s="136"/>
      <c r="I8" s="136"/>
      <c r="J8" s="136"/>
      <c r="K8" s="136"/>
      <c r="L8" s="136"/>
      <c r="M8" s="136"/>
    </row>
    <row r="9" spans="1:13" ht="18.600000000000001" thickBot="1" x14ac:dyDescent="0.2">
      <c r="A9" s="126"/>
      <c r="B9" s="126"/>
      <c r="C9" s="127"/>
      <c r="D9" s="126"/>
      <c r="E9" s="126"/>
      <c r="F9" s="126"/>
      <c r="G9" s="126"/>
      <c r="H9" s="126"/>
      <c r="I9" s="126"/>
      <c r="J9" s="126"/>
      <c r="K9" s="126"/>
      <c r="L9" s="126"/>
      <c r="M9" s="138" t="s">
        <v>9</v>
      </c>
    </row>
    <row r="10" spans="1:13" x14ac:dyDescent="0.45">
      <c r="A10" s="292" t="s">
        <v>59</v>
      </c>
      <c r="B10" s="293"/>
      <c r="C10" s="5" t="s">
        <v>60</v>
      </c>
      <c r="D10" s="6" t="s">
        <v>61</v>
      </c>
      <c r="E10" s="294" t="s">
        <v>62</v>
      </c>
      <c r="F10" s="294"/>
      <c r="G10" s="294"/>
      <c r="H10" s="294"/>
      <c r="I10" s="294"/>
      <c r="J10" s="294"/>
      <c r="K10" s="294"/>
      <c r="L10" s="294"/>
      <c r="M10" s="295"/>
    </row>
    <row r="11" spans="1:13" x14ac:dyDescent="0.45">
      <c r="A11" s="7" t="s">
        <v>63</v>
      </c>
      <c r="B11" s="8" t="s">
        <v>64</v>
      </c>
      <c r="C11" s="9"/>
      <c r="D11" s="10"/>
      <c r="E11" s="11"/>
      <c r="F11" s="11"/>
      <c r="G11" s="11"/>
      <c r="H11" s="11"/>
      <c r="I11" s="11"/>
      <c r="J11" s="11"/>
      <c r="K11" s="11"/>
      <c r="L11" s="11"/>
      <c r="M11" s="12"/>
    </row>
    <row r="12" spans="1:13" x14ac:dyDescent="0.45">
      <c r="A12" s="147"/>
      <c r="B12" s="148"/>
      <c r="C12" s="170"/>
      <c r="D12" s="150">
        <f>F12*I12</f>
        <v>0</v>
      </c>
      <c r="E12" s="151" t="s">
        <v>65</v>
      </c>
      <c r="F12" s="267"/>
      <c r="G12" s="151" t="s">
        <v>66</v>
      </c>
      <c r="H12" s="151" t="s">
        <v>67</v>
      </c>
      <c r="I12" s="267"/>
      <c r="J12" s="153" t="s">
        <v>68</v>
      </c>
      <c r="K12" s="153"/>
      <c r="L12" s="267"/>
      <c r="M12" s="168"/>
    </row>
    <row r="13" spans="1:13" x14ac:dyDescent="0.45">
      <c r="A13" s="147"/>
      <c r="B13" s="148"/>
      <c r="C13" s="170"/>
      <c r="D13" s="150">
        <f>F13*I13</f>
        <v>0</v>
      </c>
      <c r="E13" s="156" t="s">
        <v>65</v>
      </c>
      <c r="F13" s="145"/>
      <c r="G13" s="156" t="s">
        <v>66</v>
      </c>
      <c r="H13" s="156" t="s">
        <v>67</v>
      </c>
      <c r="I13" s="145"/>
      <c r="J13" s="154" t="s">
        <v>68</v>
      </c>
      <c r="K13" s="154"/>
      <c r="L13" s="145"/>
      <c r="M13" s="155"/>
    </row>
    <row r="14" spans="1:13" x14ac:dyDescent="0.45">
      <c r="A14" s="147"/>
      <c r="B14" s="148"/>
      <c r="C14" s="170"/>
      <c r="D14" s="150">
        <f>F14*I14</f>
        <v>0</v>
      </c>
      <c r="E14" s="156" t="s">
        <v>65</v>
      </c>
      <c r="F14" s="145"/>
      <c r="G14" s="156" t="s">
        <v>66</v>
      </c>
      <c r="H14" s="156" t="s">
        <v>67</v>
      </c>
      <c r="I14" s="145"/>
      <c r="J14" s="154" t="s">
        <v>68</v>
      </c>
      <c r="K14" s="154"/>
      <c r="L14" s="145"/>
      <c r="M14" s="155"/>
    </row>
    <row r="15" spans="1:13" x14ac:dyDescent="0.45">
      <c r="A15" s="14" t="s">
        <v>69</v>
      </c>
      <c r="B15" s="15" t="s">
        <v>70</v>
      </c>
      <c r="C15" s="16"/>
      <c r="D15" s="17">
        <f>SUBTOTAL(9,D12:D14)</f>
        <v>0</v>
      </c>
      <c r="E15" s="18"/>
      <c r="F15" s="19"/>
      <c r="G15" s="18"/>
      <c r="H15" s="18"/>
      <c r="I15" s="19"/>
      <c r="J15" s="20"/>
      <c r="K15" s="20"/>
      <c r="L15" s="19"/>
      <c r="M15" s="21"/>
    </row>
    <row r="16" spans="1:13" x14ac:dyDescent="0.45">
      <c r="A16" s="22" t="s">
        <v>17</v>
      </c>
      <c r="B16" s="23" t="s">
        <v>18</v>
      </c>
      <c r="C16" s="24"/>
      <c r="D16" s="25"/>
      <c r="E16" s="11"/>
      <c r="F16" s="11"/>
      <c r="G16" s="11"/>
      <c r="H16" s="11"/>
      <c r="I16" s="11"/>
      <c r="J16" s="11"/>
      <c r="K16" s="11"/>
      <c r="L16" s="11"/>
      <c r="M16" s="12"/>
    </row>
    <row r="17" spans="1:13" x14ac:dyDescent="0.45">
      <c r="A17" s="147"/>
      <c r="B17" s="148"/>
      <c r="C17" s="170"/>
      <c r="D17" s="150">
        <f>F17*I17*L17</f>
        <v>0</v>
      </c>
      <c r="E17" s="151" t="s">
        <v>65</v>
      </c>
      <c r="F17" s="267"/>
      <c r="G17" s="151" t="s">
        <v>66</v>
      </c>
      <c r="H17" s="151" t="s">
        <v>67</v>
      </c>
      <c r="I17" s="267"/>
      <c r="J17" s="153" t="s">
        <v>71</v>
      </c>
      <c r="K17" s="151" t="s">
        <v>67</v>
      </c>
      <c r="L17" s="267"/>
      <c r="M17" s="168" t="s">
        <v>72</v>
      </c>
    </row>
    <row r="18" spans="1:13" x14ac:dyDescent="0.45">
      <c r="A18" s="147"/>
      <c r="B18" s="148"/>
      <c r="C18" s="170"/>
      <c r="D18" s="150">
        <f>F18*I18*L18</f>
        <v>0</v>
      </c>
      <c r="E18" s="156" t="s">
        <v>65</v>
      </c>
      <c r="F18" s="145"/>
      <c r="G18" s="156" t="s">
        <v>66</v>
      </c>
      <c r="H18" s="156" t="s">
        <v>67</v>
      </c>
      <c r="I18" s="145"/>
      <c r="J18" s="154" t="s">
        <v>71</v>
      </c>
      <c r="K18" s="156" t="s">
        <v>67</v>
      </c>
      <c r="L18" s="145"/>
      <c r="M18" s="155" t="s">
        <v>72</v>
      </c>
    </row>
    <row r="19" spans="1:13" x14ac:dyDescent="0.45">
      <c r="A19" s="147"/>
      <c r="B19" s="148"/>
      <c r="C19" s="170"/>
      <c r="D19" s="150">
        <f>F19*I19*L19</f>
        <v>0</v>
      </c>
      <c r="E19" s="156" t="s">
        <v>65</v>
      </c>
      <c r="F19" s="145"/>
      <c r="G19" s="156" t="s">
        <v>66</v>
      </c>
      <c r="H19" s="156" t="s">
        <v>67</v>
      </c>
      <c r="I19" s="145"/>
      <c r="J19" s="154" t="s">
        <v>71</v>
      </c>
      <c r="K19" s="156" t="s">
        <v>67</v>
      </c>
      <c r="L19" s="145"/>
      <c r="M19" s="155" t="s">
        <v>72</v>
      </c>
    </row>
    <row r="20" spans="1:13" x14ac:dyDescent="0.45">
      <c r="A20" s="14" t="s">
        <v>73</v>
      </c>
      <c r="B20" s="15" t="s">
        <v>74</v>
      </c>
      <c r="C20" s="16"/>
      <c r="D20" s="17">
        <f>SUBTOTAL(9,D17:D19)</f>
        <v>0</v>
      </c>
      <c r="E20" s="18"/>
      <c r="F20" s="19"/>
      <c r="G20" s="18"/>
      <c r="H20" s="18"/>
      <c r="I20" s="19"/>
      <c r="J20" s="20"/>
      <c r="K20" s="20"/>
      <c r="L20" s="19"/>
      <c r="M20" s="21"/>
    </row>
    <row r="21" spans="1:13" x14ac:dyDescent="0.45">
      <c r="A21" s="22" t="s">
        <v>75</v>
      </c>
      <c r="B21" s="23" t="s">
        <v>20</v>
      </c>
      <c r="C21" s="24"/>
      <c r="D21" s="25"/>
      <c r="E21" s="26"/>
      <c r="F21" s="26"/>
      <c r="G21" s="26"/>
      <c r="H21" s="26"/>
      <c r="I21" s="26"/>
      <c r="J21" s="26"/>
      <c r="K21" s="26"/>
      <c r="L21" s="26"/>
      <c r="M21" s="27"/>
    </row>
    <row r="22" spans="1:13" x14ac:dyDescent="0.45">
      <c r="A22" s="147"/>
      <c r="B22" s="148"/>
      <c r="C22" s="170"/>
      <c r="D22" s="150">
        <f>F22*I22</f>
        <v>0</v>
      </c>
      <c r="E22" s="156" t="s">
        <v>65</v>
      </c>
      <c r="F22" s="145"/>
      <c r="G22" s="156" t="s">
        <v>66</v>
      </c>
      <c r="H22" s="156" t="s">
        <v>67</v>
      </c>
      <c r="I22" s="145"/>
      <c r="J22" s="154" t="s">
        <v>72</v>
      </c>
      <c r="K22" s="156"/>
      <c r="L22" s="145"/>
      <c r="M22" s="13"/>
    </row>
    <row r="23" spans="1:13" x14ac:dyDescent="0.45">
      <c r="A23" s="147"/>
      <c r="B23" s="148"/>
      <c r="C23" s="170"/>
      <c r="D23" s="150">
        <f>F23*I23</f>
        <v>0</v>
      </c>
      <c r="E23" s="156" t="s">
        <v>65</v>
      </c>
      <c r="F23" s="145"/>
      <c r="G23" s="156" t="s">
        <v>66</v>
      </c>
      <c r="H23" s="156" t="s">
        <v>67</v>
      </c>
      <c r="I23" s="145"/>
      <c r="J23" s="154" t="s">
        <v>72</v>
      </c>
      <c r="K23" s="156"/>
      <c r="L23" s="145"/>
      <c r="M23" s="13"/>
    </row>
    <row r="24" spans="1:13" x14ac:dyDescent="0.45">
      <c r="A24" s="147"/>
      <c r="B24" s="148"/>
      <c r="C24" s="170"/>
      <c r="D24" s="150">
        <f>F24*I24</f>
        <v>0</v>
      </c>
      <c r="E24" s="156" t="s">
        <v>65</v>
      </c>
      <c r="F24" s="145"/>
      <c r="G24" s="156" t="s">
        <v>66</v>
      </c>
      <c r="H24" s="156" t="s">
        <v>67</v>
      </c>
      <c r="I24" s="145"/>
      <c r="J24" s="154" t="s">
        <v>72</v>
      </c>
      <c r="K24" s="156"/>
      <c r="L24" s="145"/>
      <c r="M24" s="13"/>
    </row>
    <row r="25" spans="1:13" x14ac:dyDescent="0.45">
      <c r="A25" s="14" t="s">
        <v>76</v>
      </c>
      <c r="B25" s="15" t="s">
        <v>77</v>
      </c>
      <c r="C25" s="16"/>
      <c r="D25" s="17">
        <f>SUBTOTAL(9,D22:D24)</f>
        <v>0</v>
      </c>
      <c r="E25" s="18"/>
      <c r="F25" s="19"/>
      <c r="G25" s="18"/>
      <c r="H25" s="18"/>
      <c r="I25" s="19"/>
      <c r="J25" s="20"/>
      <c r="K25" s="20"/>
      <c r="L25" s="19"/>
      <c r="M25" s="21"/>
    </row>
    <row r="26" spans="1:13" x14ac:dyDescent="0.45">
      <c r="A26" s="22" t="s">
        <v>78</v>
      </c>
      <c r="B26" s="23" t="s">
        <v>22</v>
      </c>
      <c r="C26" s="24"/>
      <c r="D26" s="25"/>
      <c r="E26" s="26"/>
      <c r="F26" s="26"/>
      <c r="G26" s="26"/>
      <c r="H26" s="26"/>
      <c r="I26" s="26"/>
      <c r="J26" s="26"/>
      <c r="K26" s="26"/>
      <c r="L26" s="26"/>
      <c r="M26" s="27"/>
    </row>
    <row r="27" spans="1:13" x14ac:dyDescent="0.45">
      <c r="A27" s="147"/>
      <c r="B27" s="148"/>
      <c r="C27" s="170"/>
      <c r="D27" s="150">
        <f>F27*I27</f>
        <v>0</v>
      </c>
      <c r="E27" s="156" t="s">
        <v>65</v>
      </c>
      <c r="F27" s="145"/>
      <c r="G27" s="156" t="s">
        <v>66</v>
      </c>
      <c r="H27" s="156" t="s">
        <v>67</v>
      </c>
      <c r="I27" s="145"/>
      <c r="J27" s="154" t="s">
        <v>72</v>
      </c>
      <c r="K27" s="156"/>
      <c r="L27" s="145"/>
      <c r="M27" s="155"/>
    </row>
    <row r="28" spans="1:13" x14ac:dyDescent="0.45">
      <c r="A28" s="147"/>
      <c r="B28" s="148"/>
      <c r="C28" s="170"/>
      <c r="D28" s="150">
        <f>F28*I28</f>
        <v>0</v>
      </c>
      <c r="E28" s="156" t="s">
        <v>65</v>
      </c>
      <c r="F28" s="145"/>
      <c r="G28" s="156" t="s">
        <v>66</v>
      </c>
      <c r="H28" s="156" t="s">
        <v>67</v>
      </c>
      <c r="I28" s="145"/>
      <c r="J28" s="154" t="s">
        <v>72</v>
      </c>
      <c r="K28" s="156"/>
      <c r="L28" s="145"/>
      <c r="M28" s="155"/>
    </row>
    <row r="29" spans="1:13" x14ac:dyDescent="0.45">
      <c r="A29" s="147"/>
      <c r="B29" s="148"/>
      <c r="C29" s="170"/>
      <c r="D29" s="150">
        <f>F29*I29</f>
        <v>0</v>
      </c>
      <c r="E29" s="156" t="s">
        <v>65</v>
      </c>
      <c r="F29" s="145"/>
      <c r="G29" s="156" t="s">
        <v>66</v>
      </c>
      <c r="H29" s="156" t="s">
        <v>67</v>
      </c>
      <c r="I29" s="145"/>
      <c r="J29" s="154" t="s">
        <v>72</v>
      </c>
      <c r="K29" s="156"/>
      <c r="L29" s="145"/>
      <c r="M29" s="155"/>
    </row>
    <row r="30" spans="1:13" x14ac:dyDescent="0.45">
      <c r="A30" s="14" t="s">
        <v>79</v>
      </c>
      <c r="B30" s="15" t="s">
        <v>80</v>
      </c>
      <c r="C30" s="16"/>
      <c r="D30" s="17">
        <f>SUBTOTAL(9,D27:D29)</f>
        <v>0</v>
      </c>
      <c r="E30" s="18"/>
      <c r="F30" s="19"/>
      <c r="G30" s="18"/>
      <c r="H30" s="18"/>
      <c r="I30" s="19"/>
      <c r="J30" s="20"/>
      <c r="K30" s="20"/>
      <c r="L30" s="19"/>
      <c r="M30" s="21"/>
    </row>
    <row r="31" spans="1:13" x14ac:dyDescent="0.45">
      <c r="A31" s="22" t="s">
        <v>81</v>
      </c>
      <c r="B31" s="23" t="s">
        <v>24</v>
      </c>
      <c r="C31" s="24"/>
      <c r="D31" s="25"/>
      <c r="E31" s="26"/>
      <c r="F31" s="26"/>
      <c r="G31" s="26"/>
      <c r="H31" s="26"/>
      <c r="I31" s="26"/>
      <c r="J31" s="26"/>
      <c r="K31" s="26"/>
      <c r="L31" s="26"/>
      <c r="M31" s="27"/>
    </row>
    <row r="32" spans="1:13" x14ac:dyDescent="0.45">
      <c r="A32" s="147"/>
      <c r="B32" s="148"/>
      <c r="C32" s="170"/>
      <c r="D32" s="150">
        <f>F32*I32</f>
        <v>0</v>
      </c>
      <c r="E32" s="156" t="s">
        <v>65</v>
      </c>
      <c r="F32" s="145"/>
      <c r="G32" s="156" t="s">
        <v>66</v>
      </c>
      <c r="H32" s="156" t="s">
        <v>67</v>
      </c>
      <c r="I32" s="145"/>
      <c r="J32" s="154" t="s">
        <v>82</v>
      </c>
      <c r="K32" s="156"/>
      <c r="L32" s="145"/>
      <c r="M32" s="155"/>
    </row>
    <row r="33" spans="1:13" x14ac:dyDescent="0.45">
      <c r="A33" s="147"/>
      <c r="B33" s="148"/>
      <c r="C33" s="170"/>
      <c r="D33" s="150">
        <f>F33*I33</f>
        <v>0</v>
      </c>
      <c r="E33" s="156" t="s">
        <v>65</v>
      </c>
      <c r="F33" s="145"/>
      <c r="G33" s="156" t="s">
        <v>66</v>
      </c>
      <c r="H33" s="156" t="s">
        <v>67</v>
      </c>
      <c r="I33" s="145"/>
      <c r="J33" s="154" t="s">
        <v>82</v>
      </c>
      <c r="K33" s="156"/>
      <c r="L33" s="145"/>
      <c r="M33" s="155"/>
    </row>
    <row r="34" spans="1:13" x14ac:dyDescent="0.45">
      <c r="A34" s="147"/>
      <c r="B34" s="148"/>
      <c r="C34" s="170"/>
      <c r="D34" s="150">
        <f>F34*I34</f>
        <v>0</v>
      </c>
      <c r="E34" s="156" t="s">
        <v>65</v>
      </c>
      <c r="F34" s="145"/>
      <c r="G34" s="156" t="s">
        <v>66</v>
      </c>
      <c r="H34" s="156" t="s">
        <v>67</v>
      </c>
      <c r="I34" s="145"/>
      <c r="J34" s="154" t="s">
        <v>82</v>
      </c>
      <c r="K34" s="156"/>
      <c r="L34" s="145"/>
      <c r="M34" s="155"/>
    </row>
    <row r="35" spans="1:13" x14ac:dyDescent="0.45">
      <c r="A35" s="14" t="s">
        <v>83</v>
      </c>
      <c r="B35" s="15" t="s">
        <v>84</v>
      </c>
      <c r="C35" s="16"/>
      <c r="D35" s="17">
        <f>SUBTOTAL(9,D32:D34)</f>
        <v>0</v>
      </c>
      <c r="E35" s="18"/>
      <c r="F35" s="19"/>
      <c r="G35" s="18"/>
      <c r="H35" s="18"/>
      <c r="I35" s="19"/>
      <c r="J35" s="20"/>
      <c r="K35" s="20"/>
      <c r="L35" s="19"/>
      <c r="M35" s="21"/>
    </row>
    <row r="36" spans="1:13" x14ac:dyDescent="0.45">
      <c r="A36" s="22" t="s">
        <v>85</v>
      </c>
      <c r="B36" s="23" t="s">
        <v>26</v>
      </c>
      <c r="C36" s="24"/>
      <c r="D36" s="25"/>
      <c r="E36" s="26"/>
      <c r="F36" s="26"/>
      <c r="G36" s="26"/>
      <c r="H36" s="26"/>
      <c r="I36" s="26"/>
      <c r="J36" s="26"/>
      <c r="K36" s="26"/>
      <c r="L36" s="26"/>
      <c r="M36" s="27"/>
    </row>
    <row r="37" spans="1:13" x14ac:dyDescent="0.45">
      <c r="A37" s="147"/>
      <c r="B37" s="148"/>
      <c r="C37" s="170"/>
      <c r="D37" s="150">
        <f>F37*I37</f>
        <v>0</v>
      </c>
      <c r="E37" s="156" t="s">
        <v>65</v>
      </c>
      <c r="F37" s="145"/>
      <c r="G37" s="156" t="s">
        <v>66</v>
      </c>
      <c r="H37" s="156" t="s">
        <v>67</v>
      </c>
      <c r="I37" s="145"/>
      <c r="J37" s="154" t="s">
        <v>82</v>
      </c>
      <c r="K37" s="156"/>
      <c r="L37" s="145"/>
      <c r="M37" s="155"/>
    </row>
    <row r="38" spans="1:13" x14ac:dyDescent="0.45">
      <c r="A38" s="147"/>
      <c r="B38" s="148"/>
      <c r="C38" s="170"/>
      <c r="D38" s="150">
        <f>F38*I38</f>
        <v>0</v>
      </c>
      <c r="E38" s="156" t="s">
        <v>65</v>
      </c>
      <c r="F38" s="145"/>
      <c r="G38" s="156" t="s">
        <v>66</v>
      </c>
      <c r="H38" s="156" t="s">
        <v>67</v>
      </c>
      <c r="I38" s="145"/>
      <c r="J38" s="154" t="s">
        <v>82</v>
      </c>
      <c r="K38" s="156"/>
      <c r="L38" s="145"/>
      <c r="M38" s="155"/>
    </row>
    <row r="39" spans="1:13" x14ac:dyDescent="0.45">
      <c r="A39" s="147"/>
      <c r="B39" s="148"/>
      <c r="C39" s="170"/>
      <c r="D39" s="150">
        <f>F39*I39</f>
        <v>0</v>
      </c>
      <c r="E39" s="156" t="s">
        <v>65</v>
      </c>
      <c r="F39" s="145"/>
      <c r="G39" s="156" t="s">
        <v>66</v>
      </c>
      <c r="H39" s="156" t="s">
        <v>67</v>
      </c>
      <c r="I39" s="145"/>
      <c r="J39" s="154" t="s">
        <v>82</v>
      </c>
      <c r="K39" s="156"/>
      <c r="L39" s="145"/>
      <c r="M39" s="155"/>
    </row>
    <row r="40" spans="1:13" x14ac:dyDescent="0.45">
      <c r="A40" s="14" t="s">
        <v>86</v>
      </c>
      <c r="B40" s="15" t="s">
        <v>87</v>
      </c>
      <c r="C40" s="16"/>
      <c r="D40" s="17">
        <f>SUBTOTAL(9,D37:D39)</f>
        <v>0</v>
      </c>
      <c r="E40" s="18"/>
      <c r="F40" s="19"/>
      <c r="G40" s="18"/>
      <c r="H40" s="18"/>
      <c r="I40" s="19"/>
      <c r="J40" s="20"/>
      <c r="K40" s="20"/>
      <c r="L40" s="19"/>
      <c r="M40" s="21"/>
    </row>
    <row r="41" spans="1:13" x14ac:dyDescent="0.45">
      <c r="A41" s="22" t="s">
        <v>88</v>
      </c>
      <c r="B41" s="23" t="s">
        <v>28</v>
      </c>
      <c r="C41" s="24"/>
      <c r="D41" s="25"/>
      <c r="E41" s="26"/>
      <c r="F41" s="26"/>
      <c r="G41" s="26"/>
      <c r="H41" s="26"/>
      <c r="I41" s="26"/>
      <c r="J41" s="26"/>
      <c r="K41" s="26"/>
      <c r="L41" s="26"/>
      <c r="M41" s="27"/>
    </row>
    <row r="42" spans="1:13" x14ac:dyDescent="0.45">
      <c r="A42" s="147"/>
      <c r="B42" s="148"/>
      <c r="C42" s="170"/>
      <c r="D42" s="150">
        <f t="shared" ref="D42:D44" si="0">F42*I42*L42</f>
        <v>0</v>
      </c>
      <c r="E42" s="156" t="s">
        <v>65</v>
      </c>
      <c r="F42" s="145"/>
      <c r="G42" s="156" t="s">
        <v>66</v>
      </c>
      <c r="H42" s="156" t="s">
        <v>67</v>
      </c>
      <c r="I42" s="145"/>
      <c r="J42" s="154" t="s">
        <v>89</v>
      </c>
      <c r="K42" s="156" t="s">
        <v>67</v>
      </c>
      <c r="L42" s="145"/>
      <c r="M42" s="155" t="s">
        <v>72</v>
      </c>
    </row>
    <row r="43" spans="1:13" x14ac:dyDescent="0.45">
      <c r="A43" s="147"/>
      <c r="B43" s="148"/>
      <c r="C43" s="170"/>
      <c r="D43" s="150">
        <f t="shared" si="0"/>
        <v>0</v>
      </c>
      <c r="E43" s="156" t="s">
        <v>65</v>
      </c>
      <c r="F43" s="145"/>
      <c r="G43" s="156" t="s">
        <v>66</v>
      </c>
      <c r="H43" s="156" t="s">
        <v>67</v>
      </c>
      <c r="I43" s="145"/>
      <c r="J43" s="154" t="s">
        <v>89</v>
      </c>
      <c r="K43" s="156" t="s">
        <v>67</v>
      </c>
      <c r="L43" s="145"/>
      <c r="M43" s="155" t="s">
        <v>72</v>
      </c>
    </row>
    <row r="44" spans="1:13" x14ac:dyDescent="0.45">
      <c r="A44" s="147"/>
      <c r="B44" s="148"/>
      <c r="C44" s="170"/>
      <c r="D44" s="150">
        <f t="shared" si="0"/>
        <v>0</v>
      </c>
      <c r="E44" s="156" t="s">
        <v>65</v>
      </c>
      <c r="F44" s="145"/>
      <c r="G44" s="156" t="s">
        <v>66</v>
      </c>
      <c r="H44" s="156" t="s">
        <v>67</v>
      </c>
      <c r="I44" s="145"/>
      <c r="J44" s="154" t="s">
        <v>89</v>
      </c>
      <c r="K44" s="156" t="s">
        <v>67</v>
      </c>
      <c r="L44" s="145"/>
      <c r="M44" s="155" t="s">
        <v>72</v>
      </c>
    </row>
    <row r="45" spans="1:13" x14ac:dyDescent="0.45">
      <c r="A45" s="14" t="s">
        <v>90</v>
      </c>
      <c r="B45" s="15" t="s">
        <v>91</v>
      </c>
      <c r="C45" s="16"/>
      <c r="D45" s="17">
        <f>SUBTOTAL(9,D42:D44)</f>
        <v>0</v>
      </c>
      <c r="E45" s="18"/>
      <c r="F45" s="19"/>
      <c r="G45" s="18"/>
      <c r="H45" s="18"/>
      <c r="I45" s="19"/>
      <c r="J45" s="20"/>
      <c r="K45" s="20"/>
      <c r="L45" s="19"/>
      <c r="M45" s="21"/>
    </row>
    <row r="46" spans="1:13" x14ac:dyDescent="0.45">
      <c r="A46" s="22" t="s">
        <v>92</v>
      </c>
      <c r="B46" s="23" t="s">
        <v>30</v>
      </c>
      <c r="C46" s="24"/>
      <c r="D46" s="25"/>
      <c r="E46" s="26"/>
      <c r="F46" s="26"/>
      <c r="G46" s="26"/>
      <c r="H46" s="26"/>
      <c r="I46" s="26"/>
      <c r="J46" s="26"/>
      <c r="K46" s="26"/>
      <c r="L46" s="26"/>
      <c r="M46" s="27"/>
    </row>
    <row r="47" spans="1:13" x14ac:dyDescent="0.45">
      <c r="A47" s="147"/>
      <c r="B47" s="148"/>
      <c r="C47" s="170"/>
      <c r="D47" s="150">
        <f>F47*I47</f>
        <v>0</v>
      </c>
      <c r="E47" s="156" t="s">
        <v>93</v>
      </c>
      <c r="F47" s="145"/>
      <c r="G47" s="156" t="s">
        <v>66</v>
      </c>
      <c r="H47" s="156" t="s">
        <v>94</v>
      </c>
      <c r="I47" s="145"/>
      <c r="J47" s="154" t="s">
        <v>68</v>
      </c>
      <c r="K47" s="156"/>
      <c r="L47" s="145"/>
      <c r="M47" s="155"/>
    </row>
    <row r="48" spans="1:13" x14ac:dyDescent="0.45">
      <c r="A48" s="147"/>
      <c r="B48" s="148"/>
      <c r="C48" s="170"/>
      <c r="D48" s="150">
        <f>F48*I48</f>
        <v>0</v>
      </c>
      <c r="E48" s="156" t="s">
        <v>93</v>
      </c>
      <c r="F48" s="145"/>
      <c r="G48" s="156" t="s">
        <v>66</v>
      </c>
      <c r="H48" s="156" t="s">
        <v>94</v>
      </c>
      <c r="I48" s="145"/>
      <c r="J48" s="154" t="s">
        <v>68</v>
      </c>
      <c r="K48" s="156"/>
      <c r="L48" s="145"/>
      <c r="M48" s="155"/>
    </row>
    <row r="49" spans="1:13" x14ac:dyDescent="0.45">
      <c r="A49" s="147"/>
      <c r="B49" s="148"/>
      <c r="C49" s="170"/>
      <c r="D49" s="150">
        <f>F49*I49</f>
        <v>0</v>
      </c>
      <c r="E49" s="156" t="s">
        <v>93</v>
      </c>
      <c r="F49" s="145"/>
      <c r="G49" s="156" t="s">
        <v>66</v>
      </c>
      <c r="H49" s="156" t="s">
        <v>94</v>
      </c>
      <c r="I49" s="145"/>
      <c r="J49" s="154" t="s">
        <v>68</v>
      </c>
      <c r="K49" s="156"/>
      <c r="L49" s="145"/>
      <c r="M49" s="155"/>
    </row>
    <row r="50" spans="1:13" x14ac:dyDescent="0.45">
      <c r="A50" s="14" t="s">
        <v>95</v>
      </c>
      <c r="B50" s="15" t="s">
        <v>96</v>
      </c>
      <c r="C50" s="16"/>
      <c r="D50" s="17">
        <f>SUBTOTAL(9,D47:D49)</f>
        <v>0</v>
      </c>
      <c r="E50" s="18"/>
      <c r="F50" s="19"/>
      <c r="G50" s="18"/>
      <c r="H50" s="18"/>
      <c r="I50" s="19"/>
      <c r="J50" s="20"/>
      <c r="K50" s="20"/>
      <c r="L50" s="19"/>
      <c r="M50" s="21"/>
    </row>
    <row r="51" spans="1:13" x14ac:dyDescent="0.45">
      <c r="A51" s="22" t="s">
        <v>97</v>
      </c>
      <c r="B51" s="23" t="s">
        <v>32</v>
      </c>
      <c r="C51" s="24"/>
      <c r="D51" s="25"/>
      <c r="E51" s="26"/>
      <c r="F51" s="26"/>
      <c r="G51" s="26"/>
      <c r="H51" s="26"/>
      <c r="I51" s="26"/>
      <c r="J51" s="26"/>
      <c r="K51" s="26"/>
      <c r="L51" s="26"/>
      <c r="M51" s="27"/>
    </row>
    <row r="52" spans="1:13" x14ac:dyDescent="0.45">
      <c r="A52" s="147"/>
      <c r="B52" s="148"/>
      <c r="C52" s="170"/>
      <c r="D52" s="150">
        <f>F52*I52</f>
        <v>0</v>
      </c>
      <c r="E52" s="156" t="s">
        <v>65</v>
      </c>
      <c r="F52" s="145"/>
      <c r="G52" s="156" t="s">
        <v>66</v>
      </c>
      <c r="H52" s="156" t="s">
        <v>67</v>
      </c>
      <c r="I52" s="145"/>
      <c r="J52" s="154" t="s">
        <v>72</v>
      </c>
      <c r="K52" s="156"/>
      <c r="L52" s="145"/>
      <c r="M52" s="155"/>
    </row>
    <row r="53" spans="1:13" x14ac:dyDescent="0.45">
      <c r="A53" s="147"/>
      <c r="B53" s="148"/>
      <c r="C53" s="170"/>
      <c r="D53" s="150">
        <f>F53*I53</f>
        <v>0</v>
      </c>
      <c r="E53" s="156" t="s">
        <v>65</v>
      </c>
      <c r="F53" s="145"/>
      <c r="G53" s="156" t="s">
        <v>66</v>
      </c>
      <c r="H53" s="156" t="s">
        <v>67</v>
      </c>
      <c r="I53" s="145"/>
      <c r="J53" s="154" t="s">
        <v>72</v>
      </c>
      <c r="K53" s="156"/>
      <c r="L53" s="145"/>
      <c r="M53" s="155"/>
    </row>
    <row r="54" spans="1:13" x14ac:dyDescent="0.45">
      <c r="A54" s="147"/>
      <c r="B54" s="148"/>
      <c r="C54" s="170"/>
      <c r="D54" s="150">
        <f>F54*I54</f>
        <v>0</v>
      </c>
      <c r="E54" s="156" t="s">
        <v>65</v>
      </c>
      <c r="F54" s="145"/>
      <c r="G54" s="156" t="s">
        <v>66</v>
      </c>
      <c r="H54" s="156" t="s">
        <v>67</v>
      </c>
      <c r="I54" s="145"/>
      <c r="J54" s="154" t="s">
        <v>72</v>
      </c>
      <c r="K54" s="156"/>
      <c r="L54" s="145"/>
      <c r="M54" s="155"/>
    </row>
    <row r="55" spans="1:13" x14ac:dyDescent="0.45">
      <c r="A55" s="14" t="s">
        <v>98</v>
      </c>
      <c r="B55" s="15" t="s">
        <v>99</v>
      </c>
      <c r="C55" s="16"/>
      <c r="D55" s="17">
        <f>SUBTOTAL(9,D52:D54)</f>
        <v>0</v>
      </c>
      <c r="E55" s="18"/>
      <c r="F55" s="19"/>
      <c r="G55" s="18"/>
      <c r="H55" s="18"/>
      <c r="I55" s="19"/>
      <c r="J55" s="20"/>
      <c r="K55" s="20"/>
      <c r="L55" s="19"/>
      <c r="M55" s="21"/>
    </row>
    <row r="56" spans="1:13" x14ac:dyDescent="0.45">
      <c r="A56" s="22" t="s">
        <v>33</v>
      </c>
      <c r="B56" s="23" t="s">
        <v>100</v>
      </c>
      <c r="C56" s="24"/>
      <c r="D56" s="25"/>
      <c r="E56" s="26"/>
      <c r="F56" s="26"/>
      <c r="G56" s="26"/>
      <c r="H56" s="26"/>
      <c r="I56" s="26"/>
      <c r="J56" s="26"/>
      <c r="K56" s="26"/>
      <c r="L56" s="26"/>
      <c r="M56" s="27"/>
    </row>
    <row r="57" spans="1:13" x14ac:dyDescent="0.45">
      <c r="A57" s="147"/>
      <c r="B57" s="148"/>
      <c r="C57" s="170"/>
      <c r="D57" s="150">
        <f>F57</f>
        <v>0</v>
      </c>
      <c r="E57" s="156" t="s">
        <v>65</v>
      </c>
      <c r="F57" s="145"/>
      <c r="G57" s="156" t="s">
        <v>66</v>
      </c>
      <c r="H57" s="171" t="s">
        <v>101</v>
      </c>
      <c r="I57" s="145"/>
      <c r="J57" s="154"/>
      <c r="K57" s="156"/>
      <c r="L57" s="145"/>
      <c r="M57" s="155"/>
    </row>
    <row r="58" spans="1:13" x14ac:dyDescent="0.45">
      <c r="A58" s="147"/>
      <c r="B58" s="148"/>
      <c r="C58" s="170"/>
      <c r="D58" s="150">
        <f>F58</f>
        <v>0</v>
      </c>
      <c r="E58" s="156" t="s">
        <v>65</v>
      </c>
      <c r="F58" s="145"/>
      <c r="G58" s="156" t="s">
        <v>66</v>
      </c>
      <c r="H58" s="171" t="s">
        <v>101</v>
      </c>
      <c r="I58" s="145"/>
      <c r="J58" s="154"/>
      <c r="K58" s="156"/>
      <c r="L58" s="145"/>
      <c r="M58" s="155"/>
    </row>
    <row r="59" spans="1:13" x14ac:dyDescent="0.45">
      <c r="A59" s="147"/>
      <c r="B59" s="148"/>
      <c r="C59" s="170"/>
      <c r="D59" s="150">
        <f>F59</f>
        <v>0</v>
      </c>
      <c r="E59" s="156" t="s">
        <v>65</v>
      </c>
      <c r="F59" s="145"/>
      <c r="G59" s="156" t="s">
        <v>66</v>
      </c>
      <c r="H59" s="171" t="s">
        <v>101</v>
      </c>
      <c r="I59" s="145"/>
      <c r="J59" s="154"/>
      <c r="K59" s="156"/>
      <c r="L59" s="145"/>
      <c r="M59" s="155"/>
    </row>
    <row r="60" spans="1:13" x14ac:dyDescent="0.45">
      <c r="A60" s="14" t="s">
        <v>102</v>
      </c>
      <c r="B60" s="15" t="s">
        <v>111</v>
      </c>
      <c r="C60" s="16"/>
      <c r="D60" s="17">
        <f>SUBTOTAL(9,D57:D59)</f>
        <v>0</v>
      </c>
      <c r="E60" s="18"/>
      <c r="F60" s="19"/>
      <c r="G60" s="18"/>
      <c r="H60" s="18"/>
      <c r="I60" s="19"/>
      <c r="J60" s="20"/>
      <c r="K60" s="20"/>
      <c r="L60" s="19"/>
      <c r="M60" s="21"/>
    </row>
    <row r="61" spans="1:13" x14ac:dyDescent="0.45">
      <c r="A61" s="28" t="s">
        <v>104</v>
      </c>
      <c r="B61" s="29"/>
      <c r="C61" s="30"/>
      <c r="D61" s="17">
        <f>SUBTOTAL(9,D12:D60)</f>
        <v>0</v>
      </c>
      <c r="E61" s="31"/>
      <c r="F61" s="32"/>
      <c r="G61" s="31"/>
      <c r="H61" s="31"/>
      <c r="I61" s="32"/>
      <c r="J61" s="32"/>
      <c r="K61" s="32"/>
      <c r="L61" s="32"/>
      <c r="M61" s="33"/>
    </row>
    <row r="62" spans="1:13" x14ac:dyDescent="0.45">
      <c r="A62" s="34" t="s">
        <v>105</v>
      </c>
      <c r="B62" s="35"/>
      <c r="C62" s="36"/>
      <c r="D62" s="37"/>
      <c r="E62" s="38"/>
      <c r="F62" s="39"/>
      <c r="G62" s="38"/>
      <c r="H62" s="38"/>
      <c r="I62" s="39"/>
      <c r="J62" s="39"/>
      <c r="K62" s="39"/>
      <c r="L62" s="39"/>
      <c r="M62" s="40"/>
    </row>
    <row r="63" spans="1:13" x14ac:dyDescent="0.45">
      <c r="A63" s="186"/>
      <c r="B63" s="187"/>
      <c r="C63" s="268"/>
      <c r="D63" s="150">
        <f>F63*I63</f>
        <v>0</v>
      </c>
      <c r="E63" s="156" t="s">
        <v>65</v>
      </c>
      <c r="F63" s="145"/>
      <c r="G63" s="156" t="s">
        <v>66</v>
      </c>
      <c r="H63" s="189" t="s">
        <v>67</v>
      </c>
      <c r="I63" s="192"/>
      <c r="J63" s="269" t="s">
        <v>106</v>
      </c>
      <c r="K63" s="192"/>
      <c r="L63" s="192"/>
      <c r="M63" s="193"/>
    </row>
    <row r="64" spans="1:13" ht="18.600000000000001" thickBot="1" x14ac:dyDescent="0.5">
      <c r="A64" s="28" t="s">
        <v>107</v>
      </c>
      <c r="B64" s="29"/>
      <c r="C64" s="30"/>
      <c r="D64" s="17">
        <f>SUBTOTAL(9,D63:D63)</f>
        <v>0</v>
      </c>
      <c r="E64" s="31"/>
      <c r="F64" s="32"/>
      <c r="G64" s="31"/>
      <c r="H64" s="31"/>
      <c r="I64" s="32"/>
      <c r="J64" s="32"/>
      <c r="K64" s="32"/>
      <c r="L64" s="32"/>
      <c r="M64" s="33"/>
    </row>
    <row r="65" spans="1:13" ht="19.2" thickTop="1" thickBot="1" x14ac:dyDescent="0.5">
      <c r="A65" s="41" t="s">
        <v>38</v>
      </c>
      <c r="B65" s="42"/>
      <c r="C65" s="43"/>
      <c r="D65" s="44">
        <f>SUBTOTAL(9,D12:D64)</f>
        <v>0</v>
      </c>
      <c r="E65" s="45"/>
      <c r="F65" s="46"/>
      <c r="G65" s="45"/>
      <c r="H65" s="45"/>
      <c r="I65" s="46"/>
      <c r="J65" s="46"/>
      <c r="K65" s="46"/>
      <c r="L65" s="46"/>
      <c r="M65" s="47"/>
    </row>
  </sheetData>
  <mergeCells count="3">
    <mergeCell ref="A6:M6"/>
    <mergeCell ref="A10:B10"/>
    <mergeCell ref="E10:M10"/>
  </mergeCells>
  <phoneticPr fontId="2"/>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1"/>
  <sheetViews>
    <sheetView view="pageBreakPreview" zoomScale="85" zoomScaleNormal="100" zoomScaleSheetLayoutView="85" workbookViewId="0">
      <selection activeCell="H35" sqref="H35"/>
    </sheetView>
  </sheetViews>
  <sheetFormatPr defaultRowHeight="18" x14ac:dyDescent="0.45"/>
  <cols>
    <col min="1" max="1" width="3.09765625" style="3" customWidth="1"/>
    <col min="2" max="2" width="4.69921875" style="3" customWidth="1"/>
    <col min="3" max="3" width="18.09765625" style="3" customWidth="1"/>
    <col min="4" max="6" width="22.09765625" style="3" customWidth="1"/>
    <col min="7" max="7" width="19.69921875" style="3" customWidth="1"/>
    <col min="8" max="8" width="46.3984375" style="3" customWidth="1"/>
    <col min="9" max="9" width="5.69921875" style="3" customWidth="1"/>
  </cols>
  <sheetData>
    <row r="1" spans="1:9" ht="12" customHeight="1" x14ac:dyDescent="0.45">
      <c r="A1" s="126"/>
      <c r="B1" s="126" t="s">
        <v>0</v>
      </c>
      <c r="C1" s="126"/>
      <c r="D1" s="126"/>
      <c r="E1" s="126"/>
      <c r="F1" s="126"/>
      <c r="G1" s="128" t="s">
        <v>137</v>
      </c>
      <c r="H1" s="126"/>
      <c r="I1" s="126"/>
    </row>
    <row r="2" spans="1:9" ht="12" customHeight="1" x14ac:dyDescent="0.45">
      <c r="A2" s="126"/>
      <c r="B2" s="126"/>
      <c r="C2" s="126"/>
      <c r="D2" s="130"/>
      <c r="E2" s="130"/>
      <c r="F2" s="126"/>
      <c r="G2" s="130"/>
      <c r="H2" s="126"/>
      <c r="I2" s="126"/>
    </row>
    <row r="3" spans="1:9" ht="12" customHeight="1" x14ac:dyDescent="0.45">
      <c r="A3" s="126"/>
      <c r="B3" s="126"/>
      <c r="C3" s="126"/>
      <c r="D3" s="126"/>
      <c r="E3" s="130"/>
      <c r="F3" s="297"/>
      <c r="G3" s="297"/>
      <c r="H3" s="126"/>
      <c r="I3" s="126"/>
    </row>
    <row r="4" spans="1:9" ht="12" customHeight="1" x14ac:dyDescent="0.45">
      <c r="A4" s="126"/>
      <c r="B4" s="126"/>
      <c r="C4" s="126"/>
      <c r="D4" s="126"/>
      <c r="E4" s="130"/>
      <c r="F4" s="133" t="s">
        <v>1</v>
      </c>
      <c r="G4" s="133"/>
      <c r="H4" s="126"/>
      <c r="I4" s="126"/>
    </row>
    <row r="5" spans="1:9" ht="12" customHeight="1" x14ac:dyDescent="0.45">
      <c r="A5" s="126"/>
      <c r="B5" s="126"/>
      <c r="C5" s="126"/>
      <c r="D5" s="130"/>
      <c r="E5" s="130"/>
      <c r="F5" s="133" t="s">
        <v>2</v>
      </c>
      <c r="G5" s="133"/>
      <c r="H5" s="126"/>
      <c r="I5" s="126"/>
    </row>
    <row r="6" spans="1:9" ht="12" customHeight="1" x14ac:dyDescent="0.45">
      <c r="A6" s="126"/>
      <c r="B6" s="136" t="s">
        <v>3</v>
      </c>
      <c r="C6" s="136"/>
      <c r="D6" s="136"/>
      <c r="E6" s="136"/>
      <c r="F6" s="136"/>
      <c r="G6" s="136"/>
      <c r="H6" s="126"/>
      <c r="I6" s="126"/>
    </row>
    <row r="7" spans="1:9" ht="12" customHeight="1" x14ac:dyDescent="0.45">
      <c r="A7" s="126"/>
      <c r="B7" s="137" t="s">
        <v>4</v>
      </c>
      <c r="C7" s="202"/>
      <c r="D7" s="202"/>
      <c r="E7" s="202"/>
      <c r="F7" s="202"/>
      <c r="G7" s="136"/>
      <c r="H7" s="126"/>
      <c r="I7" s="126"/>
    </row>
    <row r="8" spans="1:9" ht="12" customHeight="1" x14ac:dyDescent="0.45">
      <c r="A8" s="126"/>
      <c r="B8" s="137" t="s">
        <v>5</v>
      </c>
      <c r="C8" s="202"/>
      <c r="D8" s="202"/>
      <c r="E8" s="202"/>
      <c r="F8" s="202"/>
      <c r="G8" s="136"/>
      <c r="H8" s="126"/>
      <c r="I8" s="126"/>
    </row>
    <row r="9" spans="1:9" ht="12" customHeight="1" x14ac:dyDescent="0.45">
      <c r="A9" s="126"/>
      <c r="B9" s="137" t="s">
        <v>6</v>
      </c>
      <c r="C9" s="202"/>
      <c r="D9" s="202"/>
      <c r="E9" s="202"/>
      <c r="F9" s="202"/>
      <c r="G9" s="136"/>
      <c r="H9" s="126"/>
      <c r="I9" s="126"/>
    </row>
    <row r="10" spans="1:9" ht="12" customHeight="1" x14ac:dyDescent="0.45">
      <c r="A10" s="126"/>
      <c r="B10" s="137" t="s">
        <v>7</v>
      </c>
      <c r="C10" s="202"/>
      <c r="D10" s="202"/>
      <c r="E10" s="202"/>
      <c r="F10" s="202"/>
      <c r="G10" s="136"/>
      <c r="H10" s="126"/>
      <c r="I10" s="126"/>
    </row>
    <row r="11" spans="1:9" ht="12" customHeight="1" x14ac:dyDescent="0.45">
      <c r="A11" s="126"/>
      <c r="B11" s="203" t="s">
        <v>8</v>
      </c>
      <c r="C11" s="202"/>
      <c r="D11" s="202"/>
      <c r="E11" s="202"/>
      <c r="F11" s="202"/>
      <c r="G11" s="136"/>
      <c r="H11" s="126"/>
      <c r="I11" s="126"/>
    </row>
    <row r="12" spans="1:9" ht="12" customHeight="1" x14ac:dyDescent="0.45">
      <c r="A12" s="126"/>
      <c r="B12" s="203" t="s">
        <v>133</v>
      </c>
      <c r="C12" s="202"/>
      <c r="D12" s="202"/>
      <c r="E12" s="202"/>
      <c r="F12" s="202"/>
      <c r="G12" s="136"/>
      <c r="H12" s="126"/>
      <c r="I12" s="126"/>
    </row>
    <row r="13" spans="1:9" ht="12" customHeight="1" x14ac:dyDescent="0.15">
      <c r="A13" s="126"/>
      <c r="B13" s="203" t="s">
        <v>134</v>
      </c>
      <c r="C13" s="203"/>
      <c r="D13" s="203"/>
      <c r="E13" s="203"/>
      <c r="F13" s="203"/>
      <c r="G13" s="59" t="s">
        <v>9</v>
      </c>
      <c r="H13" s="126"/>
      <c r="I13" s="126"/>
    </row>
    <row r="14" spans="1:9" ht="12" customHeight="1" x14ac:dyDescent="0.45">
      <c r="A14" s="126"/>
      <c r="B14" s="298" t="s">
        <v>10</v>
      </c>
      <c r="C14" s="299"/>
      <c r="D14" s="204" t="s">
        <v>11</v>
      </c>
      <c r="E14" s="204" t="s">
        <v>12</v>
      </c>
      <c r="F14" s="204" t="s">
        <v>13</v>
      </c>
      <c r="G14" s="205" t="s">
        <v>14</v>
      </c>
      <c r="H14" s="126"/>
      <c r="I14" s="126"/>
    </row>
    <row r="15" spans="1:9" ht="12" customHeight="1" x14ac:dyDescent="0.45">
      <c r="A15" s="126"/>
      <c r="B15" s="206" t="s">
        <v>15</v>
      </c>
      <c r="C15" s="207" t="s">
        <v>16</v>
      </c>
      <c r="D15" s="208">
        <f>'記載例（代表団体・参加団体）'!D17</f>
        <v>13900000</v>
      </c>
      <c r="E15" s="209">
        <f>D15</f>
        <v>13900000</v>
      </c>
      <c r="F15" s="210"/>
      <c r="G15" s="211"/>
      <c r="H15" s="126"/>
      <c r="I15" s="126"/>
    </row>
    <row r="16" spans="1:9" ht="12" customHeight="1" x14ac:dyDescent="0.45">
      <c r="A16" s="126"/>
      <c r="B16" s="206" t="s">
        <v>17</v>
      </c>
      <c r="C16" s="212" t="s">
        <v>18</v>
      </c>
      <c r="D16" s="208">
        <f>'記載例（代表団体・参加団体）'!D22</f>
        <v>135000</v>
      </c>
      <c r="E16" s="213">
        <f t="shared" ref="E16:E23" si="0">D16</f>
        <v>135000</v>
      </c>
      <c r="F16" s="214"/>
      <c r="G16" s="215"/>
      <c r="H16" s="126"/>
      <c r="I16" s="126"/>
    </row>
    <row r="17" spans="1:9" ht="12" customHeight="1" x14ac:dyDescent="0.45">
      <c r="A17" s="126"/>
      <c r="B17" s="206" t="s">
        <v>19</v>
      </c>
      <c r="C17" s="216" t="s">
        <v>20</v>
      </c>
      <c r="D17" s="217">
        <f>'記載例（代表団体・参加団体）'!D27</f>
        <v>900000</v>
      </c>
      <c r="E17" s="218">
        <f t="shared" si="0"/>
        <v>900000</v>
      </c>
      <c r="F17" s="214"/>
      <c r="G17" s="215"/>
      <c r="H17" s="126"/>
      <c r="I17" s="126"/>
    </row>
    <row r="18" spans="1:9" ht="12" customHeight="1" x14ac:dyDescent="0.45">
      <c r="A18" s="126"/>
      <c r="B18" s="206" t="s">
        <v>21</v>
      </c>
      <c r="C18" s="216" t="s">
        <v>22</v>
      </c>
      <c r="D18" s="217">
        <f>'記載例（代表団体・参加団体）'!D32</f>
        <v>140000</v>
      </c>
      <c r="E18" s="218">
        <f t="shared" si="0"/>
        <v>140000</v>
      </c>
      <c r="F18" s="214"/>
      <c r="G18" s="215"/>
      <c r="H18" s="126"/>
      <c r="I18" s="126"/>
    </row>
    <row r="19" spans="1:9" ht="12" customHeight="1" x14ac:dyDescent="0.45">
      <c r="A19" s="126"/>
      <c r="B19" s="206" t="s">
        <v>23</v>
      </c>
      <c r="C19" s="216" t="s">
        <v>24</v>
      </c>
      <c r="D19" s="217">
        <f>'記載例（代表団体・参加団体）'!D37</f>
        <v>400000</v>
      </c>
      <c r="E19" s="218">
        <f t="shared" si="0"/>
        <v>400000</v>
      </c>
      <c r="F19" s="214"/>
      <c r="G19" s="215"/>
      <c r="H19" s="126"/>
      <c r="I19" s="126"/>
    </row>
    <row r="20" spans="1:9" ht="12" customHeight="1" x14ac:dyDescent="0.45">
      <c r="A20" s="126"/>
      <c r="B20" s="206" t="s">
        <v>25</v>
      </c>
      <c r="C20" s="216" t="s">
        <v>26</v>
      </c>
      <c r="D20" s="217">
        <f>'記載例（代表団体・参加団体）'!D42</f>
        <v>120000</v>
      </c>
      <c r="E20" s="218">
        <f t="shared" si="0"/>
        <v>120000</v>
      </c>
      <c r="F20" s="214"/>
      <c r="G20" s="215"/>
      <c r="H20" s="126"/>
      <c r="I20" s="126"/>
    </row>
    <row r="21" spans="1:9" ht="12" customHeight="1" x14ac:dyDescent="0.45">
      <c r="A21" s="126"/>
      <c r="B21" s="206" t="s">
        <v>27</v>
      </c>
      <c r="C21" s="219" t="s">
        <v>28</v>
      </c>
      <c r="D21" s="217">
        <f>'記載例（代表団体・参加団体）'!D47</f>
        <v>450000</v>
      </c>
      <c r="E21" s="218">
        <f t="shared" si="0"/>
        <v>450000</v>
      </c>
      <c r="F21" s="214"/>
      <c r="G21" s="215"/>
      <c r="H21" s="126"/>
      <c r="I21" s="126"/>
    </row>
    <row r="22" spans="1:9" ht="12" customHeight="1" x14ac:dyDescent="0.45">
      <c r="A22" s="126"/>
      <c r="B22" s="220" t="s">
        <v>29</v>
      </c>
      <c r="C22" s="221" t="s">
        <v>30</v>
      </c>
      <c r="D22" s="222">
        <f>'記載例（代表団体・参加団体）'!D52</f>
        <v>2400000</v>
      </c>
      <c r="E22" s="218">
        <f t="shared" si="0"/>
        <v>2400000</v>
      </c>
      <c r="F22" s="223"/>
      <c r="G22" s="224"/>
      <c r="H22" s="126"/>
      <c r="I22" s="126"/>
    </row>
    <row r="23" spans="1:9" ht="12" customHeight="1" x14ac:dyDescent="0.45">
      <c r="A23" s="126"/>
      <c r="B23" s="220" t="s">
        <v>31</v>
      </c>
      <c r="C23" s="221" t="s">
        <v>32</v>
      </c>
      <c r="D23" s="222">
        <f>'記載例（代表団体・参加団体）'!D62</f>
        <v>3000000</v>
      </c>
      <c r="E23" s="218">
        <f t="shared" si="0"/>
        <v>3000000</v>
      </c>
      <c r="F23" s="223"/>
      <c r="G23" s="224"/>
      <c r="H23" s="126"/>
      <c r="I23" s="126"/>
    </row>
    <row r="24" spans="1:9" ht="12" customHeight="1" thickBot="1" x14ac:dyDescent="0.5">
      <c r="A24" s="126"/>
      <c r="B24" s="225" t="s">
        <v>33</v>
      </c>
      <c r="C24" s="226" t="s">
        <v>34</v>
      </c>
      <c r="D24" s="227">
        <f>'[1]記載例（代表団体・参加団体）'!D60</f>
        <v>750000</v>
      </c>
      <c r="E24" s="228">
        <f>D24</f>
        <v>750000</v>
      </c>
      <c r="F24" s="229"/>
      <c r="G24" s="230"/>
      <c r="H24" s="126"/>
      <c r="I24" s="126"/>
    </row>
    <row r="25" spans="1:9" ht="12" customHeight="1" thickTop="1" x14ac:dyDescent="0.45">
      <c r="A25" s="126"/>
      <c r="B25" s="231" t="s">
        <v>35</v>
      </c>
      <c r="C25" s="232"/>
      <c r="D25" s="233">
        <f>SUBTOTAL(9,D15:D24)</f>
        <v>22195000</v>
      </c>
      <c r="E25" s="233">
        <f>SUBTOTAL(9,E15:E24)</f>
        <v>22195000</v>
      </c>
      <c r="F25" s="49">
        <v>10000000</v>
      </c>
      <c r="G25" s="234"/>
      <c r="H25" s="123" t="s">
        <v>36</v>
      </c>
      <c r="I25" s="179"/>
    </row>
    <row r="26" spans="1:9" ht="12" customHeight="1" thickBot="1" x14ac:dyDescent="0.5">
      <c r="A26" s="179"/>
      <c r="B26" s="235" t="s">
        <v>37</v>
      </c>
      <c r="C26" s="236"/>
      <c r="D26" s="237">
        <f>'記載例（代表団体・参加団体）'!D66</f>
        <v>1000000</v>
      </c>
      <c r="E26" s="238"/>
      <c r="F26" s="239"/>
      <c r="G26" s="240"/>
      <c r="H26" s="241" t="str">
        <f>IF(F27&gt;10000000,"補助金交付申請額が上限額を超えています","")</f>
        <v/>
      </c>
      <c r="I26" s="179"/>
    </row>
    <row r="27" spans="1:9" ht="12" customHeight="1" thickTop="1" x14ac:dyDescent="0.45">
      <c r="A27" s="126"/>
      <c r="B27" s="242" t="s">
        <v>38</v>
      </c>
      <c r="C27" s="243"/>
      <c r="D27" s="244">
        <f>SUBTOTAL(9,D15:D26)</f>
        <v>23195000</v>
      </c>
      <c r="E27" s="244">
        <f>SUBTOTAL(9,E15:E26)</f>
        <v>22195000</v>
      </c>
      <c r="F27" s="244">
        <f>SUBTOTAL(9,F25)</f>
        <v>10000000</v>
      </c>
      <c r="G27" s="245"/>
      <c r="H27" s="241" t="str">
        <f>IF(F27&gt;ROUND(E27*2/3,0),"補助金交付申請額が補助金対象額の2/3を超えています","")</f>
        <v/>
      </c>
      <c r="I27" s="126"/>
    </row>
    <row r="28" spans="1:9" ht="12" customHeight="1" x14ac:dyDescent="0.45">
      <c r="A28" s="126"/>
      <c r="B28" s="246" t="s">
        <v>39</v>
      </c>
      <c r="C28" s="247" t="s">
        <v>40</v>
      </c>
      <c r="D28" s="248"/>
      <c r="E28" s="248"/>
      <c r="F28" s="248"/>
      <c r="G28" s="249"/>
      <c r="H28" s="250"/>
      <c r="I28" s="126"/>
    </row>
    <row r="29" spans="1:9" ht="16.2" customHeight="1" x14ac:dyDescent="0.45">
      <c r="A29" s="126"/>
      <c r="B29" s="246"/>
      <c r="C29" s="251" t="s">
        <v>41</v>
      </c>
      <c r="D29" s="248"/>
      <c r="E29" s="248"/>
      <c r="F29" s="248"/>
      <c r="G29" s="249"/>
      <c r="H29" s="126"/>
      <c r="I29" s="126"/>
    </row>
    <row r="30" spans="1:9" ht="19.2" customHeight="1" x14ac:dyDescent="0.45">
      <c r="A30" s="126"/>
      <c r="B30" s="246" t="s">
        <v>42</v>
      </c>
      <c r="C30" s="252" t="s">
        <v>43</v>
      </c>
      <c r="D30" s="249"/>
      <c r="E30" s="249"/>
      <c r="F30" s="249"/>
      <c r="G30" s="249"/>
      <c r="H30" s="126"/>
      <c r="I30" s="126"/>
    </row>
    <row r="31" spans="1:9" ht="16.8" customHeight="1" x14ac:dyDescent="0.45">
      <c r="A31" s="126"/>
      <c r="B31" s="246"/>
      <c r="C31" s="252" t="s">
        <v>44</v>
      </c>
      <c r="D31" s="249"/>
      <c r="E31" s="249"/>
      <c r="F31" s="249"/>
      <c r="G31" s="249"/>
      <c r="H31" s="126"/>
      <c r="I31" s="126"/>
    </row>
    <row r="32" spans="1:9" ht="15.6" customHeight="1" x14ac:dyDescent="0.45">
      <c r="A32" s="203"/>
      <c r="B32" s="253"/>
      <c r="C32" s="247" t="s">
        <v>45</v>
      </c>
      <c r="D32" s="248"/>
      <c r="E32" s="248"/>
      <c r="F32" s="248"/>
      <c r="G32" s="248"/>
      <c r="H32" s="203"/>
      <c r="I32" s="203"/>
    </row>
    <row r="33" spans="1:9" ht="12" customHeight="1" x14ac:dyDescent="0.45">
      <c r="A33" s="126"/>
      <c r="B33" s="246"/>
      <c r="C33" s="270" t="s">
        <v>131</v>
      </c>
      <c r="D33" s="249"/>
      <c r="E33" s="249"/>
      <c r="F33" s="249"/>
      <c r="G33" s="249"/>
      <c r="H33" s="126"/>
      <c r="I33" s="126"/>
    </row>
    <row r="34" spans="1:9" ht="12" customHeight="1" x14ac:dyDescent="0.45">
      <c r="A34" s="126"/>
      <c r="B34" s="247"/>
      <c r="C34" s="248"/>
      <c r="D34" s="248"/>
      <c r="E34" s="248"/>
      <c r="F34" s="248"/>
      <c r="G34" s="248"/>
      <c r="H34" s="248"/>
      <c r="I34" s="126"/>
    </row>
    <row r="35" spans="1:9" ht="12" customHeight="1" x14ac:dyDescent="0.45">
      <c r="A35" s="126"/>
      <c r="B35" s="254" t="s">
        <v>46</v>
      </c>
      <c r="C35" s="126"/>
      <c r="D35" s="126"/>
      <c r="E35" s="126"/>
      <c r="F35" s="126"/>
      <c r="G35" s="126"/>
      <c r="H35" s="315"/>
      <c r="I35" s="126"/>
    </row>
    <row r="36" spans="1:9" ht="12" customHeight="1" x14ac:dyDescent="0.45">
      <c r="A36" s="255"/>
      <c r="B36" s="137" t="s">
        <v>47</v>
      </c>
      <c r="C36" s="255"/>
      <c r="D36" s="255"/>
      <c r="E36" s="255"/>
      <c r="F36" s="255"/>
      <c r="G36" s="255"/>
      <c r="H36" s="126"/>
      <c r="I36" s="126"/>
    </row>
    <row r="37" spans="1:9" ht="12" customHeight="1" x14ac:dyDescent="0.45">
      <c r="A37" s="255"/>
      <c r="B37" s="137" t="s">
        <v>48</v>
      </c>
      <c r="C37" s="255"/>
      <c r="D37" s="255"/>
      <c r="E37" s="255"/>
      <c r="F37" s="255"/>
      <c r="G37" s="255"/>
      <c r="H37" s="126"/>
      <c r="I37" s="126"/>
    </row>
    <row r="38" spans="1:9" ht="12" customHeight="1" x14ac:dyDescent="0.45">
      <c r="A38" s="126"/>
      <c r="B38" s="126"/>
      <c r="C38" s="126"/>
      <c r="D38" s="126"/>
      <c r="E38" s="126"/>
      <c r="F38" s="126"/>
      <c r="G38" s="126"/>
      <c r="H38" s="126"/>
      <c r="I38" s="126"/>
    </row>
    <row r="39" spans="1:9" ht="12" customHeight="1" x14ac:dyDescent="0.15">
      <c r="A39" s="126"/>
      <c r="B39" s="126" t="s">
        <v>49</v>
      </c>
      <c r="C39" s="126"/>
      <c r="D39" s="126"/>
      <c r="E39" s="59" t="s">
        <v>9</v>
      </c>
      <c r="F39" s="256"/>
      <c r="G39" s="256"/>
      <c r="H39" s="126"/>
      <c r="I39" s="126"/>
    </row>
    <row r="40" spans="1:9" ht="12" customHeight="1" x14ac:dyDescent="0.45">
      <c r="A40" s="126"/>
      <c r="B40" s="257" t="s">
        <v>50</v>
      </c>
      <c r="C40" s="258"/>
      <c r="D40" s="259"/>
      <c r="E40" s="260">
        <v>2000000</v>
      </c>
      <c r="F40" s="126"/>
      <c r="G40" s="256"/>
      <c r="H40" s="126"/>
      <c r="I40" s="126"/>
    </row>
    <row r="41" spans="1:9" ht="12" customHeight="1" x14ac:dyDescent="0.45">
      <c r="A41" s="126"/>
      <c r="B41" s="261" t="s">
        <v>51</v>
      </c>
      <c r="C41" s="262"/>
      <c r="D41" s="263"/>
      <c r="E41" s="260">
        <v>10195000</v>
      </c>
      <c r="F41" s="126"/>
      <c r="G41" s="256"/>
      <c r="H41" s="126"/>
      <c r="I41" s="126"/>
    </row>
    <row r="42" spans="1:9" ht="12" customHeight="1" x14ac:dyDescent="0.45">
      <c r="A42" s="126"/>
      <c r="B42" s="261" t="s">
        <v>52</v>
      </c>
      <c r="C42" s="262"/>
      <c r="D42" s="263"/>
      <c r="E42" s="260">
        <v>1000000</v>
      </c>
      <c r="F42" s="264" t="s">
        <v>53</v>
      </c>
      <c r="G42" s="265"/>
      <c r="H42" s="126"/>
      <c r="I42" s="126"/>
    </row>
    <row r="43" spans="1:9" ht="12" customHeight="1" x14ac:dyDescent="0.45">
      <c r="A43" s="126"/>
      <c r="B43" s="300" t="s">
        <v>54</v>
      </c>
      <c r="C43" s="300"/>
      <c r="D43" s="300"/>
      <c r="E43" s="260">
        <f>SUM(E40:E42)</f>
        <v>13195000</v>
      </c>
      <c r="F43" s="266" t="b">
        <f>E43=D27-F27</f>
        <v>1</v>
      </c>
      <c r="G43" s="265"/>
      <c r="H43" s="126"/>
      <c r="I43" s="126"/>
    </row>
    <row r="44" spans="1:9" ht="12" customHeight="1" x14ac:dyDescent="0.45">
      <c r="A44" s="126"/>
      <c r="B44" s="203"/>
      <c r="C44" s="203"/>
      <c r="D44" s="203"/>
      <c r="E44" s="126"/>
      <c r="F44" s="126"/>
      <c r="G44" s="126"/>
      <c r="H44" s="126"/>
      <c r="I44" s="126"/>
    </row>
    <row r="45" spans="1:9" ht="12" customHeight="1" x14ac:dyDescent="0.45">
      <c r="A45" s="126"/>
      <c r="B45" s="203" t="s">
        <v>55</v>
      </c>
      <c r="C45" s="203"/>
      <c r="D45" s="203"/>
      <c r="E45" s="126"/>
      <c r="F45" s="126"/>
      <c r="G45" s="126"/>
      <c r="H45" s="126"/>
      <c r="I45" s="126"/>
    </row>
    <row r="46" spans="1:9" ht="12" customHeight="1" x14ac:dyDescent="0.45">
      <c r="A46" s="126"/>
      <c r="B46" s="301" t="s">
        <v>112</v>
      </c>
      <c r="C46" s="302"/>
      <c r="D46" s="302"/>
      <c r="E46" s="302"/>
      <c r="F46" s="302"/>
      <c r="G46" s="303"/>
      <c r="H46" s="126"/>
      <c r="I46" s="126"/>
    </row>
    <row r="47" spans="1:9" ht="12" customHeight="1" x14ac:dyDescent="0.45">
      <c r="A47" s="126"/>
      <c r="B47" s="304"/>
      <c r="C47" s="305"/>
      <c r="D47" s="305"/>
      <c r="E47" s="305"/>
      <c r="F47" s="305"/>
      <c r="G47" s="306"/>
      <c r="H47" s="126"/>
      <c r="I47" s="126"/>
    </row>
    <row r="48" spans="1:9" ht="12" customHeight="1" x14ac:dyDescent="0.45">
      <c r="A48" s="126"/>
      <c r="B48" s="304"/>
      <c r="C48" s="305"/>
      <c r="D48" s="305"/>
      <c r="E48" s="305"/>
      <c r="F48" s="305"/>
      <c r="G48" s="306"/>
      <c r="H48" s="126"/>
      <c r="I48" s="126"/>
    </row>
    <row r="49" spans="1:9" ht="12" customHeight="1" x14ac:dyDescent="0.45">
      <c r="A49" s="126"/>
      <c r="B49" s="304"/>
      <c r="C49" s="305"/>
      <c r="D49" s="305"/>
      <c r="E49" s="305"/>
      <c r="F49" s="305"/>
      <c r="G49" s="306"/>
      <c r="H49" s="126"/>
      <c r="I49" s="126"/>
    </row>
    <row r="50" spans="1:9" ht="12" customHeight="1" x14ac:dyDescent="0.45">
      <c r="A50" s="126"/>
      <c r="B50" s="304"/>
      <c r="C50" s="305"/>
      <c r="D50" s="305"/>
      <c r="E50" s="305"/>
      <c r="F50" s="305"/>
      <c r="G50" s="306"/>
      <c r="H50" s="126"/>
      <c r="I50" s="126"/>
    </row>
    <row r="51" spans="1:9" ht="12" customHeight="1" x14ac:dyDescent="0.45">
      <c r="A51" s="126"/>
      <c r="B51" s="304"/>
      <c r="C51" s="305"/>
      <c r="D51" s="305"/>
      <c r="E51" s="305"/>
      <c r="F51" s="305"/>
      <c r="G51" s="306"/>
      <c r="H51" s="126"/>
      <c r="I51" s="126"/>
    </row>
    <row r="52" spans="1:9" ht="12" customHeight="1" x14ac:dyDescent="0.45">
      <c r="A52" s="126"/>
      <c r="B52" s="304"/>
      <c r="C52" s="305"/>
      <c r="D52" s="305"/>
      <c r="E52" s="305"/>
      <c r="F52" s="305"/>
      <c r="G52" s="306"/>
      <c r="H52" s="126"/>
      <c r="I52" s="126"/>
    </row>
    <row r="53" spans="1:9" ht="12" customHeight="1" x14ac:dyDescent="0.45">
      <c r="A53" s="126"/>
      <c r="B53" s="304"/>
      <c r="C53" s="305"/>
      <c r="D53" s="305"/>
      <c r="E53" s="305"/>
      <c r="F53" s="305"/>
      <c r="G53" s="306"/>
      <c r="H53" s="126"/>
      <c r="I53" s="126"/>
    </row>
    <row r="54" spans="1:9" ht="12" customHeight="1" x14ac:dyDescent="0.45">
      <c r="A54" s="126"/>
      <c r="B54" s="304"/>
      <c r="C54" s="305"/>
      <c r="D54" s="305"/>
      <c r="E54" s="305"/>
      <c r="F54" s="305"/>
      <c r="G54" s="306"/>
      <c r="H54" s="126"/>
      <c r="I54" s="126"/>
    </row>
    <row r="55" spans="1:9" ht="12" customHeight="1" x14ac:dyDescent="0.45">
      <c r="A55" s="126"/>
      <c r="B55" s="304"/>
      <c r="C55" s="305"/>
      <c r="D55" s="305"/>
      <c r="E55" s="305"/>
      <c r="F55" s="305"/>
      <c r="G55" s="306"/>
      <c r="H55" s="126"/>
      <c r="I55" s="126"/>
    </row>
    <row r="56" spans="1:9" ht="12" customHeight="1" x14ac:dyDescent="0.45">
      <c r="A56" s="126"/>
      <c r="B56" s="304"/>
      <c r="C56" s="305"/>
      <c r="D56" s="305"/>
      <c r="E56" s="305"/>
      <c r="F56" s="305"/>
      <c r="G56" s="306"/>
      <c r="H56" s="126"/>
      <c r="I56" s="126"/>
    </row>
    <row r="57" spans="1:9" ht="12" customHeight="1" x14ac:dyDescent="0.45">
      <c r="A57" s="126"/>
      <c r="B57" s="304"/>
      <c r="C57" s="305"/>
      <c r="D57" s="305"/>
      <c r="E57" s="305"/>
      <c r="F57" s="305"/>
      <c r="G57" s="306"/>
      <c r="H57" s="126"/>
      <c r="I57" s="126"/>
    </row>
    <row r="58" spans="1:9" ht="12" customHeight="1" x14ac:dyDescent="0.45">
      <c r="A58" s="126"/>
      <c r="B58" s="307"/>
      <c r="C58" s="308"/>
      <c r="D58" s="308"/>
      <c r="E58" s="308"/>
      <c r="F58" s="308"/>
      <c r="G58" s="309"/>
      <c r="H58" s="126"/>
      <c r="I58" s="126"/>
    </row>
    <row r="59" spans="1:9" ht="12" customHeight="1" x14ac:dyDescent="0.45"/>
    <row r="60" spans="1:9" ht="12" customHeight="1" x14ac:dyDescent="0.45"/>
    <row r="61" spans="1:9" ht="12" customHeight="1" x14ac:dyDescent="0.45"/>
  </sheetData>
  <mergeCells count="4">
    <mergeCell ref="F3:G3"/>
    <mergeCell ref="B14:C14"/>
    <mergeCell ref="B43:D43"/>
    <mergeCell ref="B46:G58"/>
  </mergeCells>
  <phoneticPr fontId="2"/>
  <conditionalFormatting sqref="F27">
    <cfRule type="expression" dxfId="1" priority="2">
      <formula>OR($H$27&lt;&gt;"",$H$28&lt;&gt;"")</formula>
    </cfRule>
  </conditionalFormatting>
  <conditionalFormatting sqref="F43">
    <cfRule type="containsText" dxfId="0" priority="1" operator="containsText" text="FALSE">
      <formula>NOT(ISERROR(SEARCH("FALSE",F43)))</formula>
    </cfRule>
  </conditionalFormatting>
  <hyperlinks>
    <hyperlink ref="C29" r:id="rId1" xr:uid="{00000000-0004-0000-0700-000000000000}"/>
    <hyperlink ref="C33" r:id="rId2" xr:uid="{00000000-0004-0000-0700-000001000000}"/>
  </hyperlinks>
  <pageMargins left="0.7" right="0.7" top="0.75" bottom="0.75" header="0.3" footer="0.3"/>
  <pageSetup paperSize="9" scale="4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9876E10DD4EC488A64DDB0F5DB8505" ma:contentTypeVersion="3" ma:contentTypeDescription="新しいドキュメントを作成します。" ma:contentTypeScope="" ma:versionID="35e6b13ff09f088be2a9131c0a2291b0">
  <xsd:schema xmlns:xsd="http://www.w3.org/2001/XMLSchema" xmlns:xs="http://www.w3.org/2001/XMLSchema" xmlns:p="http://schemas.microsoft.com/office/2006/metadata/properties" xmlns:ns2="c142970f-ce8a-43ac-b793-b4fa5acb453f" targetNamespace="http://schemas.microsoft.com/office/2006/metadata/properties" ma:root="true" ma:fieldsID="a4fb87b3a7d8258452756040c6510d16" ns2:_="">
    <xsd:import namespace="c142970f-ce8a-43ac-b793-b4fa5acb453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2970f-ce8a-43ac-b793-b4fa5acb4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2DE9CB-ED47-42F0-A94D-BF60C8D3F961}"/>
</file>

<file path=customXml/itemProps2.xml><?xml version="1.0" encoding="utf-8"?>
<ds:datastoreItem xmlns:ds="http://schemas.openxmlformats.org/officeDocument/2006/customXml" ds:itemID="{78D9DE6B-238C-4E5D-865D-6103C7DF2608}"/>
</file>

<file path=customXml/itemProps3.xml><?xml version="1.0" encoding="utf-8"?>
<ds:datastoreItem xmlns:ds="http://schemas.openxmlformats.org/officeDocument/2006/customXml" ds:itemID="{C1C435C7-B301-4540-9C0D-F7E49FD09D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合計_中小企業用</vt:lpstr>
      <vt:lpstr>合計_大企業用</vt:lpstr>
      <vt:lpstr>代表団体</vt:lpstr>
      <vt:lpstr>参加団体①</vt:lpstr>
      <vt:lpstr>参加団体➁</vt:lpstr>
      <vt:lpstr>参加団体③</vt:lpstr>
      <vt:lpstr>参加団体④</vt:lpstr>
      <vt:lpstr>参加団体⑤</vt:lpstr>
      <vt:lpstr>記載例（合計_中小企業用）</vt:lpstr>
      <vt:lpstr>記載例（代表団体・参加団体）</vt:lpstr>
      <vt:lpstr>合計_中小企業用!Print_Area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篠田 珠絵</dc:creator>
  <cp:lastModifiedBy>久保 実可子/Mikako Kubo</cp:lastModifiedBy>
  <dcterms:created xsi:type="dcterms:W3CDTF">2024-04-12T06:16:53Z</dcterms:created>
  <dcterms:modified xsi:type="dcterms:W3CDTF">2025-04-08T08:58:17Z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0x010100299876E10DD4EC488A64DDB0F5DB8505</vt:lpwstr>
  </property>
</Properties>
</file>